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" yWindow="48" windowWidth="9720" windowHeight="6228" tabRatio="448" activeTab="0"/>
  </bookViews>
  <sheets>
    <sheet name="TS" sheetId="1" r:id="rId1"/>
    <sheet name="TJ" sheetId="2" r:id="rId2"/>
    <sheet name="Stałe" sheetId="3" r:id="rId3"/>
  </sheets>
  <definedNames>
    <definedName name="_xlnm.Print_Area" localSheetId="1">'TJ'!$A$1:$Z$23</definedName>
    <definedName name="_xlnm.Print_Area" localSheetId="0">'TS'!$A$1:$Z$32</definedName>
    <definedName name="TDE1">'Stałe'!#REF!</definedName>
    <definedName name="TDE2">'Stałe'!#REF!</definedName>
    <definedName name="TDE3">'Stałe'!#REF!</definedName>
    <definedName name="TDE4">'Stałe'!#REF!</definedName>
    <definedName name="TDE5">'Stałe'!#REF!</definedName>
    <definedName name="TJE1">'Stałe'!$D$2</definedName>
    <definedName name="TJE2">'Stałe'!$D$3</definedName>
    <definedName name="TJE3">'Stałe'!$D$4</definedName>
    <definedName name="TJE4">'Stałe'!$D$5</definedName>
    <definedName name="TJE5">'Stałe'!$D$6</definedName>
    <definedName name="TME1">'Stałe'!#REF!</definedName>
    <definedName name="TME2">'Stałe'!#REF!</definedName>
    <definedName name="TME3">'Stałe'!#REF!</definedName>
    <definedName name="TME4">'Stałe'!#REF!</definedName>
    <definedName name="TME5">'Stałe'!#REF!</definedName>
    <definedName name="TPE1">'Stałe'!#REF!</definedName>
    <definedName name="TPE2">'Stałe'!#REF!</definedName>
    <definedName name="TPE3">'Stałe'!#REF!</definedName>
    <definedName name="TPE4">'Stałe'!#REF!</definedName>
    <definedName name="TPE5">'Stałe'!#REF!</definedName>
    <definedName name="TRE1">'Stałe'!#REF!</definedName>
    <definedName name="TRE2">'Stałe'!#REF!</definedName>
    <definedName name="TRE3">'Stałe'!#REF!</definedName>
    <definedName name="TRE4">'Stałe'!#REF!</definedName>
    <definedName name="TRE5">'Stałe'!#REF!</definedName>
    <definedName name="TSE1">'Stałe'!$B$2</definedName>
    <definedName name="TSE2">'Stałe'!$B$3</definedName>
    <definedName name="TSE3">'Stałe'!$B$4</definedName>
    <definedName name="TSE4">'Stałe'!$B$5</definedName>
    <definedName name="TSE5">'Stałe'!$B$6</definedName>
  </definedNames>
  <calcPr fullCalcOnLoad="1"/>
</workbook>
</file>

<file path=xl/sharedStrings.xml><?xml version="1.0" encoding="utf-8"?>
<sst xmlns="http://schemas.openxmlformats.org/spreadsheetml/2006/main" count="238" uniqueCount="119">
  <si>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</si>
  <si>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</si>
  <si>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</si>
  <si>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</si>
  <si>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</si>
  <si>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</si>
  <si>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</si>
  <si>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</si>
  <si>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</si>
  <si>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</si>
  <si>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</si>
  <si>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</si>
  <si>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</si>
  <si>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</si>
  <si>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</si>
  <si>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</si>
  <si>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</si>
  <si>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</si>
  <si>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</si>
  <si>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Klub</t>
  </si>
  <si>
    <t>PTTK Strzelin</t>
  </si>
  <si>
    <t>Etap 5</t>
  </si>
  <si>
    <t>Po etapie 5</t>
  </si>
  <si>
    <t>E5</t>
  </si>
  <si>
    <t>punkty
przeliczeniowe</t>
  </si>
  <si>
    <t>Bartłomiej Gromowski</t>
  </si>
  <si>
    <t>LUKS "POL" Czersk</t>
  </si>
  <si>
    <t>Janusz Lucima</t>
  </si>
  <si>
    <t>Ziemowit Kabuła</t>
  </si>
  <si>
    <t>m-KRTW "RZUŁF" Gdańsk</t>
  </si>
  <si>
    <t>Jakub Skoczyński</t>
  </si>
  <si>
    <t>Maciej Zagrabski</t>
  </si>
  <si>
    <t>SKARMAT Toruń</t>
  </si>
  <si>
    <t>Bartłomiej Wąsowski</t>
  </si>
  <si>
    <t>Łapiguz</t>
  </si>
  <si>
    <t>Marcin Żurawik</t>
  </si>
  <si>
    <t>SKO 15 Południk Stargard</t>
  </si>
  <si>
    <t>Maciej Kowański</t>
  </si>
  <si>
    <t>Marcin Misiewicz</t>
  </si>
  <si>
    <t>Kamil Opiela</t>
  </si>
  <si>
    <t>Arkadiusz Skoczyński</t>
  </si>
  <si>
    <t>PKT PLESSINO Pszczyna</t>
  </si>
  <si>
    <t>Adam Gryszkiewicz</t>
  </si>
  <si>
    <t>NEPTUN Gdańsk</t>
  </si>
  <si>
    <t>Dobromir Kabuła</t>
  </si>
  <si>
    <t>Przemysław Smyk</t>
  </si>
  <si>
    <t>Szczecin</t>
  </si>
  <si>
    <t>Celina Kamińska</t>
  </si>
  <si>
    <t>Jakub Żurawski</t>
  </si>
  <si>
    <t>MKS Wiking Szczecin</t>
  </si>
  <si>
    <t>Szymon Warmbier</t>
  </si>
  <si>
    <t>Artur Haptar</t>
  </si>
  <si>
    <t>Marta Żółkowska</t>
  </si>
  <si>
    <t>Tomasz Paszek</t>
  </si>
  <si>
    <t>KInO PREGO Szczecin</t>
  </si>
  <si>
    <t>Jacek Wieszaczewski</t>
  </si>
  <si>
    <t>Piotr Zgoda</t>
  </si>
  <si>
    <t>SKRÓTY Radom</t>
  </si>
  <si>
    <t>Zbigniew Socha</t>
  </si>
  <si>
    <t>GRILLInO Gliwice</t>
  </si>
  <si>
    <t>Tomasz Gronau</t>
  </si>
  <si>
    <t>MKInO Warszawa</t>
  </si>
  <si>
    <t>Leszek Herman-Iżycki</t>
  </si>
  <si>
    <t>Warszawa</t>
  </si>
  <si>
    <t>Mirosław Marek</t>
  </si>
  <si>
    <t>Nowa Dęba</t>
  </si>
  <si>
    <t>Edward Fudro</t>
  </si>
  <si>
    <t>GInO JEJ Police</t>
  </si>
  <si>
    <t>Krzysztof Kula</t>
  </si>
  <si>
    <t>Ryszard Sikora</t>
  </si>
  <si>
    <t>GRILLInO Cieszyn</t>
  </si>
  <si>
    <t>Krzysztof Kucharski</t>
  </si>
  <si>
    <t>Terenowy Ostrowiec Św.</t>
  </si>
  <si>
    <t>Adam Skoczyński</t>
  </si>
  <si>
    <t>Sławomir Frynas</t>
  </si>
  <si>
    <t>Lublin</t>
  </si>
  <si>
    <t>Marcin Bartoszewski</t>
  </si>
  <si>
    <t>Jacek Gdula</t>
  </si>
  <si>
    <t>KInO Orientop Wrocław</t>
  </si>
  <si>
    <t>Wojciech Wieczorek</t>
  </si>
  <si>
    <t>Ewa Tarnowska</t>
  </si>
  <si>
    <t>Egzotyk Częstochowa</t>
  </si>
  <si>
    <t>Jarosław Kabuła</t>
  </si>
  <si>
    <t>Rafael Ochotny</t>
  </si>
  <si>
    <t>Michał Segit</t>
  </si>
  <si>
    <t>Koło PTTK nr 1 przy PW Wa-wa</t>
  </si>
  <si>
    <t>Edyta Gromek</t>
  </si>
  <si>
    <t>Agnieszka Kulasa</t>
  </si>
  <si>
    <t>Paweł Żal</t>
  </si>
  <si>
    <t>NKL</t>
  </si>
  <si>
    <t>abs</t>
  </si>
  <si>
    <t>Krzysztof Ligienza</t>
  </si>
  <si>
    <t>Dzierżoniów</t>
  </si>
  <si>
    <t>Marek Pacek</t>
  </si>
  <si>
    <t>NKInO Certus Gdańsk</t>
  </si>
  <si>
    <t>Andrzej Krochmal</t>
  </si>
  <si>
    <t>HKT "TREP" PTTK Warszawa</t>
  </si>
  <si>
    <t>Roman Trocha</t>
  </si>
  <si>
    <t>Wiktor Marczak</t>
  </si>
  <si>
    <t>Waldemar Fijor</t>
  </si>
  <si>
    <t>Kazimierz Makieła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</si>
  <si>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</si>
  <si>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</si>
  <si>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</si>
  <si>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</si>
  <si>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</si>
  <si>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</si>
  <si>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</si>
  <si>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</si>
  <si>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</si>
  <si>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 TA</t>
  </si>
  <si>
    <t>4 TA</t>
  </si>
  <si>
    <t>7 TA</t>
  </si>
  <si>
    <t>17 TA</t>
  </si>
  <si>
    <t>20 TA</t>
  </si>
  <si>
    <t>23 TA</t>
  </si>
  <si>
    <t>dla miejsc 1-10</t>
  </si>
  <si>
    <t>dla miejsc 11 i dalej</t>
  </si>
  <si>
    <t/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</si>
</sst>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00000\ _z_ł_-;\-* #,##0.000000\ _z_ł_-;_-* &quot;-&quot;??\ _z_ł_-;_-@_-"/>
    <numFmt numFmtId="169" formatCode="_-* #,##0.0\ _z_ł_-;\-* #,##0.0\ _z_ł_-;_-* &quot;-&quot;??\ _z_ł_-;_-@_-"/>
    <numFmt numFmtId="170" formatCode="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9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5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3" xfId="0" applyFill="1" applyBorder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Font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2" fontId="1" fillId="19" borderId="15" xfId="0" applyNumberFormat="1" applyFont="1" applyFill="1" applyBorder="1" applyAlignment="1">
      <alignment horizontal="centerContinuous" vertical="center" wrapText="1"/>
    </xf>
    <xf numFmtId="2" fontId="1" fillId="19" borderId="16" xfId="0" applyNumberFormat="1" applyFont="1" applyFill="1" applyBorder="1" applyAlignment="1">
      <alignment horizontal="centerContinuous" vertical="center" wrapText="1"/>
    </xf>
    <xf numFmtId="49" fontId="4" fillId="19" borderId="17" xfId="0" applyNumberFormat="1" applyFont="1" applyFill="1" applyBorder="1" applyAlignment="1">
      <alignment horizontal="center" vertical="center" textRotation="90" wrapText="1"/>
    </xf>
    <xf numFmtId="2" fontId="4" fillId="19" borderId="17" xfId="0" applyNumberFormat="1" applyFont="1" applyFill="1" applyBorder="1" applyAlignment="1">
      <alignment horizontal="center" vertical="center" textRotation="90" wrapText="1"/>
    </xf>
    <xf numFmtId="49" fontId="4" fillId="19" borderId="18" xfId="0" applyNumberFormat="1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2" fontId="8" fillId="19" borderId="14" xfId="0" applyNumberFormat="1" applyFont="1" applyFill="1" applyBorder="1" applyAlignment="1">
      <alignment horizontal="centerContinuous" vertical="center" wrapText="1"/>
    </xf>
    <xf numFmtId="2" fontId="8" fillId="19" borderId="15" xfId="0" applyNumberFormat="1" applyFont="1" applyFill="1" applyBorder="1" applyAlignment="1">
      <alignment horizontal="centerContinuous" vertical="center" wrapText="1"/>
    </xf>
    <xf numFmtId="2" fontId="8" fillId="19" borderId="16" xfId="0" applyNumberFormat="1" applyFont="1" applyFill="1" applyBorder="1" applyAlignment="1">
      <alignment horizontal="centerContinuous" vertical="center" wrapText="1"/>
    </xf>
    <xf numFmtId="2" fontId="8" fillId="19" borderId="21" xfId="0" applyNumberFormat="1" applyFont="1" applyFill="1" applyBorder="1" applyAlignment="1">
      <alignment horizontal="centerContinuous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49" fontId="7" fillId="19" borderId="19" xfId="0" applyNumberFormat="1" applyFont="1" applyFill="1" applyBorder="1" applyAlignment="1">
      <alignment horizontal="center" vertical="center" textRotation="90" wrapText="1"/>
    </xf>
    <xf numFmtId="2" fontId="7" fillId="19" borderId="19" xfId="0" applyNumberFormat="1" applyFont="1" applyFill="1" applyBorder="1" applyAlignment="1">
      <alignment horizontal="center" vertical="center" textRotation="90" wrapText="1"/>
    </xf>
    <xf numFmtId="49" fontId="7" fillId="19" borderId="22" xfId="0" applyNumberFormat="1" applyFont="1" applyFill="1" applyBorder="1" applyAlignment="1">
      <alignment horizontal="center" vertical="center" textRotation="90" wrapText="1"/>
    </xf>
    <xf numFmtId="49" fontId="7" fillId="19" borderId="23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1" fontId="9" fillId="0" borderId="14" xfId="0" applyNumberFormat="1" applyFont="1" applyBorder="1" applyAlignment="1" applyProtection="1">
      <alignment horizontal="center" vertical="center" wrapText="1"/>
      <protection locked="0"/>
    </xf>
    <xf numFmtId="1" fontId="9" fillId="15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1" fontId="9" fillId="0" borderId="24" xfId="0" applyNumberFormat="1" applyFont="1" applyBorder="1" applyAlignment="1">
      <alignment horizontal="center" vertical="center" wrapText="1"/>
    </xf>
    <xf numFmtId="1" fontId="9" fillId="0" borderId="24" xfId="0" applyNumberFormat="1" applyFont="1" applyBorder="1" applyAlignment="1" applyProtection="1">
      <alignment horizontal="center" vertical="center" wrapText="1"/>
      <protection locked="0"/>
    </xf>
    <xf numFmtId="1" fontId="9" fillId="15" borderId="2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2" fontId="9" fillId="0" borderId="0" xfId="0" applyNumberFormat="1" applyFont="1" applyBorder="1" applyAlignment="1">
      <alignment horizontal="right" vertical="center" wrapText="1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>
      <alignment wrapText="1"/>
    </xf>
    <xf numFmtId="0" fontId="9" fillId="15" borderId="25" xfId="0" applyFont="1" applyFill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wrapText="1"/>
    </xf>
    <xf numFmtId="1" fontId="9" fillId="0" borderId="17" xfId="0" applyNumberFormat="1" applyFont="1" applyBorder="1" applyAlignment="1" applyProtection="1">
      <alignment horizontal="center" vertical="center" wrapText="1"/>
      <protection locked="0"/>
    </xf>
    <xf numFmtId="1" fontId="9" fillId="0" borderId="17" xfId="0" applyNumberFormat="1" applyFont="1" applyBorder="1" applyAlignment="1">
      <alignment horizontal="center" vertical="center" wrapText="1"/>
    </xf>
    <xf numFmtId="1" fontId="9" fillId="15" borderId="1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8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 applyProtection="1">
      <alignment horizontal="center" vertical="center" wrapText="1"/>
      <protection locked="0"/>
    </xf>
    <xf numFmtId="1" fontId="9" fillId="0" borderId="15" xfId="0" applyNumberFormat="1" applyFont="1" applyBorder="1" applyAlignment="1">
      <alignment horizontal="center" vertical="center" wrapText="1"/>
    </xf>
    <xf numFmtId="1" fontId="9" fillId="15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7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1" fontId="9" fillId="15" borderId="28" xfId="0" applyNumberFormat="1" applyFont="1" applyFill="1" applyBorder="1" applyAlignment="1" applyProtection="1">
      <alignment horizontal="center" vertical="center" wrapText="1"/>
      <protection locked="0"/>
    </xf>
    <xf numFmtId="1" fontId="9" fillId="15" borderId="29" xfId="0" applyNumberFormat="1" applyFont="1" applyFill="1" applyBorder="1" applyAlignment="1" applyProtection="1">
      <alignment horizontal="center" vertical="center" wrapText="1"/>
      <protection locked="0"/>
    </xf>
    <xf numFmtId="1" fontId="9" fillId="15" borderId="3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1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26" fillId="15" borderId="15" xfId="0" applyNumberFormat="1" applyFont="1" applyFill="1" applyBorder="1" applyAlignment="1">
      <alignment horizontal="center" vertical="center" wrapText="1"/>
    </xf>
    <xf numFmtId="2" fontId="26" fillId="15" borderId="14" xfId="0" applyNumberFormat="1" applyFont="1" applyFill="1" applyBorder="1" applyAlignment="1">
      <alignment horizontal="center" vertical="center" wrapText="1"/>
    </xf>
    <xf numFmtId="2" fontId="26" fillId="15" borderId="17" xfId="0" applyNumberFormat="1" applyFont="1" applyFill="1" applyBorder="1" applyAlignment="1">
      <alignment horizontal="center" vertical="center" wrapText="1"/>
    </xf>
    <xf numFmtId="49" fontId="26" fillId="15" borderId="33" xfId="0" applyNumberFormat="1" applyFont="1" applyFill="1" applyBorder="1" applyAlignment="1">
      <alignment horizontal="center" vertical="center" wrapText="1"/>
    </xf>
    <xf numFmtId="49" fontId="26" fillId="15" borderId="23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1" fontId="0" fillId="0" borderId="15" xfId="0" applyNumberFormat="1" applyFont="1" applyBorder="1" applyAlignment="1" applyProtection="1">
      <alignment horizontal="center" vertical="center" wrapText="1"/>
      <protection locked="0"/>
    </xf>
    <xf numFmtId="2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 applyProtection="1">
      <alignment horizontal="center" vertical="center" wrapText="1"/>
      <protection locked="0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1" fontId="0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 applyProtection="1">
      <alignment horizontal="center" vertical="center" wrapText="1"/>
      <protection locked="0"/>
    </xf>
    <xf numFmtId="1" fontId="0" fillId="0" borderId="18" xfId="0" applyNumberFormat="1" applyFont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 wrapText="1"/>
    </xf>
    <xf numFmtId="0" fontId="8" fillId="15" borderId="34" xfId="0" applyFont="1" applyFill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37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1" fontId="9" fillId="0" borderId="3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18" borderId="0" xfId="0" applyFill="1" applyBorder="1" applyAlignment="1">
      <alignment/>
    </xf>
    <xf numFmtId="0" fontId="0" fillId="18" borderId="39" xfId="0" applyFill="1" applyBorder="1" applyAlignment="1">
      <alignment/>
    </xf>
    <xf numFmtId="0" fontId="0" fillId="0" borderId="0" xfId="0" applyFill="1" applyBorder="1" applyAlignment="1">
      <alignment/>
    </xf>
    <xf numFmtId="49" fontId="7" fillId="19" borderId="40" xfId="0" applyNumberFormat="1" applyFont="1" applyFill="1" applyBorder="1" applyAlignment="1">
      <alignment horizontal="center" vertical="center" textRotation="90" wrapText="1"/>
    </xf>
    <xf numFmtId="0" fontId="9" fillId="19" borderId="41" xfId="0" applyFont="1" applyFill="1" applyBorder="1" applyAlignment="1">
      <alignment horizontal="center" vertical="center" wrapText="1"/>
    </xf>
    <xf numFmtId="49" fontId="7" fillId="19" borderId="42" xfId="0" applyNumberFormat="1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49" fontId="7" fillId="19" borderId="43" xfId="0" applyNumberFormat="1" applyFont="1" applyFill="1" applyBorder="1" applyAlignment="1">
      <alignment horizontal="center" vertical="center" wrapText="1"/>
    </xf>
    <xf numFmtId="0" fontId="9" fillId="19" borderId="44" xfId="0" applyFont="1" applyFill="1" applyBorder="1" applyAlignment="1">
      <alignment horizontal="center" vertical="center" wrapText="1"/>
    </xf>
    <xf numFmtId="49" fontId="4" fillId="19" borderId="40" xfId="0" applyNumberFormat="1" applyFont="1" applyFill="1" applyBorder="1" applyAlignment="1">
      <alignment horizontal="center" vertical="center" textRotation="90" wrapText="1"/>
    </xf>
    <xf numFmtId="0" fontId="0" fillId="19" borderId="45" xfId="0" applyFill="1" applyBorder="1" applyAlignment="1">
      <alignment horizontal="center" vertical="center" wrapText="1"/>
    </xf>
    <xf numFmtId="49" fontId="4" fillId="19" borderId="43" xfId="0" applyNumberFormat="1" applyFont="1" applyFill="1" applyBorder="1" applyAlignment="1">
      <alignment horizontal="center" vertical="center" wrapText="1"/>
    </xf>
    <xf numFmtId="0" fontId="0" fillId="19" borderId="27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18" borderId="47" xfId="0" applyFill="1" applyBorder="1" applyAlignment="1">
      <alignment horizontal="center"/>
    </xf>
    <xf numFmtId="0" fontId="0" fillId="18" borderId="22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SheetLayoutView="99" zoomScalePageLayoutView="0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6.125" style="48" customWidth="1"/>
    <col min="2" max="2" width="20.00390625" style="49" customWidth="1"/>
    <col min="3" max="3" width="26.00390625" style="50" customWidth="1"/>
    <col min="4" max="4" width="5.625" style="51" bestFit="1" customWidth="1"/>
    <col min="5" max="5" width="7.50390625" style="52" bestFit="1" customWidth="1"/>
    <col min="6" max="6" width="3.50390625" style="48" bestFit="1" customWidth="1"/>
    <col min="7" max="7" width="5.625" style="51" bestFit="1" customWidth="1"/>
    <col min="8" max="8" width="7.50390625" style="52" bestFit="1" customWidth="1"/>
    <col min="9" max="9" width="3.50390625" style="48" bestFit="1" customWidth="1"/>
    <col min="10" max="10" width="7.875" style="52" bestFit="1" customWidth="1"/>
    <col min="11" max="11" width="3.50390625" style="48" bestFit="1" customWidth="1"/>
    <col min="12" max="12" width="5.625" style="51" bestFit="1" customWidth="1"/>
    <col min="13" max="13" width="7.50390625" style="52" bestFit="1" customWidth="1"/>
    <col min="14" max="14" width="3.50390625" style="48" bestFit="1" customWidth="1"/>
    <col min="15" max="15" width="7.50390625" style="52" bestFit="1" customWidth="1"/>
    <col min="16" max="16" width="3.50390625" style="48" bestFit="1" customWidth="1"/>
    <col min="17" max="17" width="5.50390625" style="51" customWidth="1"/>
    <col min="18" max="18" width="7.50390625" style="52" bestFit="1" customWidth="1"/>
    <col min="19" max="19" width="3.50390625" style="48" bestFit="1" customWidth="1"/>
    <col min="20" max="20" width="7.50390625" style="52" bestFit="1" customWidth="1"/>
    <col min="21" max="21" width="3.50390625" style="48" bestFit="1" customWidth="1"/>
    <col min="22" max="22" width="5.625" style="51" bestFit="1" customWidth="1"/>
    <col min="23" max="23" width="8.375" style="52" customWidth="1"/>
    <col min="24" max="24" width="3.50390625" style="48" bestFit="1" customWidth="1"/>
    <col min="25" max="25" width="7.50390625" style="52" bestFit="1" customWidth="1"/>
    <col min="26" max="26" width="3.50390625" style="48" bestFit="1" customWidth="1"/>
    <col min="27" max="16384" width="9.125" style="41" customWidth="1"/>
  </cols>
  <sheetData>
    <row r="1" spans="1:26" s="31" customFormat="1" ht="12">
      <c r="A1" s="111" t="s">
        <v>0</v>
      </c>
      <c r="B1" s="115" t="s">
        <v>1</v>
      </c>
      <c r="C1" s="113" t="s">
        <v>19</v>
      </c>
      <c r="D1" s="27" t="s">
        <v>9</v>
      </c>
      <c r="E1" s="28"/>
      <c r="F1" s="28"/>
      <c r="G1" s="28" t="s">
        <v>10</v>
      </c>
      <c r="H1" s="28"/>
      <c r="I1" s="28"/>
      <c r="J1" s="28" t="s">
        <v>14</v>
      </c>
      <c r="K1" s="28"/>
      <c r="L1" s="28" t="s">
        <v>12</v>
      </c>
      <c r="M1" s="28"/>
      <c r="N1" s="28"/>
      <c r="O1" s="28" t="s">
        <v>15</v>
      </c>
      <c r="P1" s="29"/>
      <c r="Q1" s="30" t="s">
        <v>11</v>
      </c>
      <c r="R1" s="27"/>
      <c r="S1" s="27"/>
      <c r="T1" s="27" t="s">
        <v>16</v>
      </c>
      <c r="U1" s="27"/>
      <c r="V1" s="30" t="s">
        <v>21</v>
      </c>
      <c r="W1" s="27"/>
      <c r="X1" s="27"/>
      <c r="Y1" s="27" t="s">
        <v>22</v>
      </c>
      <c r="Z1" s="27"/>
    </row>
    <row r="2" spans="1:26" s="36" customFormat="1" ht="73.5" customHeight="1" thickBot="1">
      <c r="A2" s="112"/>
      <c r="B2" s="116"/>
      <c r="C2" s="114"/>
      <c r="D2" s="32" t="s">
        <v>17</v>
      </c>
      <c r="E2" s="33" t="s">
        <v>24</v>
      </c>
      <c r="F2" s="32" t="s">
        <v>13</v>
      </c>
      <c r="G2" s="32" t="s">
        <v>17</v>
      </c>
      <c r="H2" s="33" t="s">
        <v>24</v>
      </c>
      <c r="I2" s="32" t="s">
        <v>13</v>
      </c>
      <c r="J2" s="33" t="s">
        <v>18</v>
      </c>
      <c r="K2" s="32" t="s">
        <v>13</v>
      </c>
      <c r="L2" s="34" t="s">
        <v>17</v>
      </c>
      <c r="M2" s="33" t="s">
        <v>24</v>
      </c>
      <c r="N2" s="32" t="s">
        <v>13</v>
      </c>
      <c r="O2" s="33" t="s">
        <v>24</v>
      </c>
      <c r="P2" s="35" t="s">
        <v>13</v>
      </c>
      <c r="Q2" s="34" t="s">
        <v>17</v>
      </c>
      <c r="R2" s="33" t="s">
        <v>24</v>
      </c>
      <c r="S2" s="32" t="s">
        <v>13</v>
      </c>
      <c r="T2" s="33" t="s">
        <v>24</v>
      </c>
      <c r="U2" s="32" t="s">
        <v>13</v>
      </c>
      <c r="V2" s="34" t="s">
        <v>17</v>
      </c>
      <c r="W2" s="33" t="s">
        <v>24</v>
      </c>
      <c r="X2" s="32" t="s">
        <v>13</v>
      </c>
      <c r="Y2" s="33" t="s">
        <v>24</v>
      </c>
      <c r="Z2" s="32" t="s">
        <v>13</v>
      </c>
    </row>
    <row r="3" spans="1:26" s="36" customFormat="1" ht="12">
      <c r="A3" s="100" t="s">
        <v>110</v>
      </c>
      <c r="B3" s="66" t="s">
        <v>53</v>
      </c>
      <c r="C3" s="66" t="s">
        <v>54</v>
      </c>
      <c r="D3" s="62">
        <v>0</v>
      </c>
      <c r="E3" s="73">
        <v>1000</v>
      </c>
      <c r="F3" s="63">
        <v>1</v>
      </c>
      <c r="G3" s="62">
        <v>25</v>
      </c>
      <c r="H3" s="73">
        <v>980.1587301587301</v>
      </c>
      <c r="I3" s="63">
        <v>8</v>
      </c>
      <c r="J3" s="73">
        <v>1980.1587301587301</v>
      </c>
      <c r="K3" s="63">
        <v>3</v>
      </c>
      <c r="L3" s="64">
        <v>89</v>
      </c>
      <c r="M3" s="73">
        <v>1000</v>
      </c>
      <c r="N3" s="63">
        <v>1</v>
      </c>
      <c r="O3" s="73">
        <v>2980.15873015873</v>
      </c>
      <c r="P3" s="63">
        <v>1</v>
      </c>
      <c r="Q3" s="64">
        <v>50</v>
      </c>
      <c r="R3" s="73">
        <v>953.7037037037037</v>
      </c>
      <c r="S3" s="63">
        <v>6</v>
      </c>
      <c r="T3" s="73">
        <v>3933.862433862434</v>
      </c>
      <c r="U3" s="63">
        <v>1</v>
      </c>
      <c r="V3" s="67">
        <v>71</v>
      </c>
      <c r="W3" s="77">
        <v>959.5959595959596</v>
      </c>
      <c r="X3" s="70">
        <v>2</v>
      </c>
      <c r="Y3" s="73">
        <v>4893.458393458393</v>
      </c>
      <c r="Z3" s="80" t="s">
        <v>101</v>
      </c>
    </row>
    <row r="4" spans="1:26" s="36" customFormat="1" ht="12">
      <c r="A4" s="55">
        <v>2</v>
      </c>
      <c r="B4" s="38" t="s">
        <v>91</v>
      </c>
      <c r="C4" s="42" t="s">
        <v>92</v>
      </c>
      <c r="D4" s="39">
        <v>0</v>
      </c>
      <c r="E4" s="74">
        <v>1000</v>
      </c>
      <c r="F4" s="44">
        <v>1</v>
      </c>
      <c r="G4" s="39">
        <v>25</v>
      </c>
      <c r="H4" s="74">
        <v>980.1587301587301</v>
      </c>
      <c r="I4" s="44">
        <v>8</v>
      </c>
      <c r="J4" s="74">
        <v>1980.1587301587301</v>
      </c>
      <c r="K4" s="44">
        <v>3</v>
      </c>
      <c r="L4" s="40">
        <v>165</v>
      </c>
      <c r="M4" s="74">
        <v>929.6296296296297</v>
      </c>
      <c r="N4" s="44">
        <v>3</v>
      </c>
      <c r="O4" s="74">
        <v>2909.7883597883597</v>
      </c>
      <c r="P4" s="44">
        <v>2</v>
      </c>
      <c r="Q4" s="40">
        <v>25</v>
      </c>
      <c r="R4" s="74">
        <v>976.8518518518518</v>
      </c>
      <c r="S4" s="44">
        <v>2</v>
      </c>
      <c r="T4" s="74">
        <v>3886.6402116402114</v>
      </c>
      <c r="U4" s="44">
        <v>2</v>
      </c>
      <c r="V4" s="68">
        <v>37</v>
      </c>
      <c r="W4" s="78">
        <v>993.9393939393939</v>
      </c>
      <c r="X4" s="71">
        <v>1</v>
      </c>
      <c r="Y4" s="74">
        <v>4880.579605579605</v>
      </c>
      <c r="Z4" s="81" t="s">
        <v>102</v>
      </c>
    </row>
    <row r="5" spans="1:26" s="36" customFormat="1" ht="12">
      <c r="A5" s="55">
        <v>3</v>
      </c>
      <c r="B5" s="38" t="s">
        <v>93</v>
      </c>
      <c r="C5" s="38" t="s">
        <v>94</v>
      </c>
      <c r="D5" s="39">
        <v>0</v>
      </c>
      <c r="E5" s="74">
        <v>1000</v>
      </c>
      <c r="F5" s="44">
        <v>1</v>
      </c>
      <c r="G5" s="39">
        <v>0</v>
      </c>
      <c r="H5" s="74">
        <v>1000</v>
      </c>
      <c r="I5" s="44">
        <v>1</v>
      </c>
      <c r="J5" s="74">
        <v>2000</v>
      </c>
      <c r="K5" s="44">
        <v>1</v>
      </c>
      <c r="L5" s="40">
        <v>255</v>
      </c>
      <c r="M5" s="74">
        <v>846.2962962962963</v>
      </c>
      <c r="N5" s="44">
        <v>6</v>
      </c>
      <c r="O5" s="74">
        <v>2846.2962962962965</v>
      </c>
      <c r="P5" s="44">
        <v>3</v>
      </c>
      <c r="Q5" s="40">
        <v>0</v>
      </c>
      <c r="R5" s="74">
        <v>1000</v>
      </c>
      <c r="S5" s="44">
        <v>1</v>
      </c>
      <c r="T5" s="74">
        <v>3846.2962962962965</v>
      </c>
      <c r="U5" s="44">
        <v>3</v>
      </c>
      <c r="V5" s="68">
        <v>87</v>
      </c>
      <c r="W5" s="78">
        <v>943.4343434343434</v>
      </c>
      <c r="X5" s="71">
        <v>3</v>
      </c>
      <c r="Y5" s="74">
        <v>4789.73063973064</v>
      </c>
      <c r="Z5" s="81" t="s">
        <v>103</v>
      </c>
    </row>
    <row r="6" spans="1:26" s="36" customFormat="1" ht="12">
      <c r="A6" s="99" t="s">
        <v>111</v>
      </c>
      <c r="B6" s="38" t="s">
        <v>55</v>
      </c>
      <c r="C6" s="38" t="s">
        <v>20</v>
      </c>
      <c r="D6" s="39">
        <v>0</v>
      </c>
      <c r="E6" s="74">
        <v>1000</v>
      </c>
      <c r="F6" s="44">
        <v>1</v>
      </c>
      <c r="G6" s="39">
        <v>25</v>
      </c>
      <c r="H6" s="74">
        <v>980.1587301587301</v>
      </c>
      <c r="I6" s="44">
        <v>8</v>
      </c>
      <c r="J6" s="74">
        <v>1980.1587301587301</v>
      </c>
      <c r="K6" s="44">
        <v>3</v>
      </c>
      <c r="L6" s="40">
        <v>358</v>
      </c>
      <c r="M6" s="74">
        <v>750.925925925926</v>
      </c>
      <c r="N6" s="44">
        <v>8</v>
      </c>
      <c r="O6" s="74">
        <v>2731.084656084656</v>
      </c>
      <c r="P6" s="44">
        <v>8</v>
      </c>
      <c r="Q6" s="40">
        <v>38</v>
      </c>
      <c r="R6" s="74">
        <v>964.8148148148148</v>
      </c>
      <c r="S6" s="44">
        <v>5</v>
      </c>
      <c r="T6" s="74">
        <v>3695.899470899471</v>
      </c>
      <c r="U6" s="44">
        <v>5</v>
      </c>
      <c r="V6" s="68">
        <v>170</v>
      </c>
      <c r="W6" s="78">
        <v>859.5959595959596</v>
      </c>
      <c r="X6" s="71">
        <v>4</v>
      </c>
      <c r="Y6" s="74">
        <v>4555.495430495431</v>
      </c>
      <c r="Z6" s="81" t="s">
        <v>104</v>
      </c>
    </row>
    <row r="7" spans="1:26" s="36" customFormat="1" ht="12">
      <c r="A7" s="55">
        <v>5</v>
      </c>
      <c r="B7" s="38" t="s">
        <v>95</v>
      </c>
      <c r="C7" s="38" t="s">
        <v>96</v>
      </c>
      <c r="D7" s="39">
        <v>0</v>
      </c>
      <c r="E7" s="74">
        <v>1000</v>
      </c>
      <c r="F7" s="44">
        <v>1</v>
      </c>
      <c r="G7" s="39">
        <v>0</v>
      </c>
      <c r="H7" s="74">
        <v>1000</v>
      </c>
      <c r="I7" s="44">
        <v>1</v>
      </c>
      <c r="J7" s="74">
        <v>2000</v>
      </c>
      <c r="K7" s="44">
        <v>1</v>
      </c>
      <c r="L7" s="40">
        <v>370</v>
      </c>
      <c r="M7" s="74">
        <v>739.8148148148148</v>
      </c>
      <c r="N7" s="44">
        <v>9</v>
      </c>
      <c r="O7" s="74">
        <v>2739.814814814815</v>
      </c>
      <c r="P7" s="44">
        <v>7</v>
      </c>
      <c r="Q7" s="40">
        <v>25</v>
      </c>
      <c r="R7" s="74">
        <v>976.8518518518518</v>
      </c>
      <c r="S7" s="44">
        <v>2</v>
      </c>
      <c r="T7" s="74">
        <v>3716.6666666666665</v>
      </c>
      <c r="U7" s="44">
        <v>4</v>
      </c>
      <c r="V7" s="68">
        <v>220</v>
      </c>
      <c r="W7" s="78">
        <v>809.0909090909091</v>
      </c>
      <c r="X7" s="71">
        <v>5</v>
      </c>
      <c r="Y7" s="74">
        <v>4525.757575757576</v>
      </c>
      <c r="Z7" s="81" t="s">
        <v>105</v>
      </c>
    </row>
    <row r="8" spans="1:26" s="36" customFormat="1" ht="12">
      <c r="A8" s="55">
        <v>6</v>
      </c>
      <c r="B8" s="38" t="s">
        <v>97</v>
      </c>
      <c r="C8" s="38" t="s">
        <v>94</v>
      </c>
      <c r="D8" s="39">
        <v>25</v>
      </c>
      <c r="E8" s="74">
        <v>974.7474747474748</v>
      </c>
      <c r="F8" s="44">
        <v>7</v>
      </c>
      <c r="G8" s="39">
        <v>65</v>
      </c>
      <c r="H8" s="74">
        <v>948.4126984126983</v>
      </c>
      <c r="I8" s="44">
        <v>19</v>
      </c>
      <c r="J8" s="74">
        <v>1923.1601731601731</v>
      </c>
      <c r="K8" s="44">
        <v>9</v>
      </c>
      <c r="L8" s="39">
        <v>335</v>
      </c>
      <c r="M8" s="74">
        <v>772.2222222222222</v>
      </c>
      <c r="N8" s="44">
        <v>7</v>
      </c>
      <c r="O8" s="74">
        <v>2695.3823953823953</v>
      </c>
      <c r="P8" s="44">
        <v>10</v>
      </c>
      <c r="Q8" s="40">
        <v>75</v>
      </c>
      <c r="R8" s="74">
        <v>930.5555555555555</v>
      </c>
      <c r="S8" s="44">
        <v>11</v>
      </c>
      <c r="T8" s="74">
        <v>3625.937950937951</v>
      </c>
      <c r="U8" s="44">
        <v>8</v>
      </c>
      <c r="V8" s="68">
        <v>280</v>
      </c>
      <c r="W8" s="78">
        <v>748.4848484848485</v>
      </c>
      <c r="X8" s="71">
        <v>6</v>
      </c>
      <c r="Y8" s="74">
        <v>4374.4227994227995</v>
      </c>
      <c r="Z8" s="81" t="s">
        <v>106</v>
      </c>
    </row>
    <row r="9" spans="1:26" s="36" customFormat="1" ht="12">
      <c r="A9" s="99" t="s">
        <v>112</v>
      </c>
      <c r="B9" s="43" t="s">
        <v>56</v>
      </c>
      <c r="C9" s="43" t="s">
        <v>57</v>
      </c>
      <c r="D9" s="39">
        <v>0</v>
      </c>
      <c r="E9" s="74">
        <v>1000</v>
      </c>
      <c r="F9" s="44">
        <v>1</v>
      </c>
      <c r="G9" s="39">
        <v>50</v>
      </c>
      <c r="H9" s="74">
        <v>960.3174603174602</v>
      </c>
      <c r="I9" s="44">
        <v>16</v>
      </c>
      <c r="J9" s="74">
        <v>1960.3174603174602</v>
      </c>
      <c r="K9" s="44">
        <v>6</v>
      </c>
      <c r="L9" s="40">
        <v>372</v>
      </c>
      <c r="M9" s="74">
        <v>737.9629629629629</v>
      </c>
      <c r="N9" s="44">
        <v>10</v>
      </c>
      <c r="O9" s="74">
        <v>2698.2804232804233</v>
      </c>
      <c r="P9" s="44">
        <v>9</v>
      </c>
      <c r="Q9" s="40">
        <v>60</v>
      </c>
      <c r="R9" s="74">
        <v>944.4444444444445</v>
      </c>
      <c r="S9" s="44">
        <v>8</v>
      </c>
      <c r="T9" s="74">
        <v>3642.7248677248676</v>
      </c>
      <c r="U9" s="44">
        <v>7</v>
      </c>
      <c r="V9" s="68">
        <v>310</v>
      </c>
      <c r="W9" s="78">
        <v>718.1818181818181</v>
      </c>
      <c r="X9" s="71">
        <v>7</v>
      </c>
      <c r="Y9" s="74">
        <v>4360.906685906686</v>
      </c>
      <c r="Z9" s="81" t="s">
        <v>107</v>
      </c>
    </row>
    <row r="10" spans="1:26" s="36" customFormat="1" ht="12">
      <c r="A10" s="55">
        <v>8</v>
      </c>
      <c r="B10" s="38" t="s">
        <v>98</v>
      </c>
      <c r="C10" s="38" t="s">
        <v>96</v>
      </c>
      <c r="D10" s="39">
        <v>60</v>
      </c>
      <c r="E10" s="74">
        <v>939.3939393939395</v>
      </c>
      <c r="F10" s="44">
        <v>14</v>
      </c>
      <c r="G10" s="39">
        <v>61</v>
      </c>
      <c r="H10" s="74">
        <v>951.5873015873016</v>
      </c>
      <c r="I10" s="44">
        <v>18</v>
      </c>
      <c r="J10" s="74">
        <v>1890.9812409812412</v>
      </c>
      <c r="K10" s="44">
        <v>17</v>
      </c>
      <c r="L10" s="39">
        <v>235</v>
      </c>
      <c r="M10" s="74">
        <v>864.8148148148148</v>
      </c>
      <c r="N10" s="44">
        <v>4</v>
      </c>
      <c r="O10" s="74">
        <v>2755.796055796056</v>
      </c>
      <c r="P10" s="44">
        <v>5</v>
      </c>
      <c r="Q10" s="40">
        <v>100</v>
      </c>
      <c r="R10" s="74">
        <v>907.4074074074074</v>
      </c>
      <c r="S10" s="44">
        <v>16</v>
      </c>
      <c r="T10" s="74">
        <v>3663.2034632034633</v>
      </c>
      <c r="U10" s="44">
        <v>6</v>
      </c>
      <c r="V10" s="68">
        <v>465</v>
      </c>
      <c r="W10" s="78">
        <v>561.6161616161615</v>
      </c>
      <c r="X10" s="71">
        <v>9</v>
      </c>
      <c r="Y10" s="74">
        <v>4224.819624819625</v>
      </c>
      <c r="Z10" s="81" t="s">
        <v>108</v>
      </c>
    </row>
    <row r="11" spans="1:26" s="36" customFormat="1" ht="12">
      <c r="A11" s="55">
        <v>9</v>
      </c>
      <c r="B11" s="42" t="s">
        <v>99</v>
      </c>
      <c r="C11" s="42" t="s">
        <v>32</v>
      </c>
      <c r="D11" s="39">
        <v>76</v>
      </c>
      <c r="E11" s="74">
        <v>923.2323232323233</v>
      </c>
      <c r="F11" s="44">
        <v>16</v>
      </c>
      <c r="G11" s="39">
        <v>38</v>
      </c>
      <c r="H11" s="74">
        <v>969.8412698412698</v>
      </c>
      <c r="I11" s="44">
        <v>13</v>
      </c>
      <c r="J11" s="74">
        <v>1893.0735930735932</v>
      </c>
      <c r="K11" s="44">
        <v>16</v>
      </c>
      <c r="L11" s="40">
        <v>241</v>
      </c>
      <c r="M11" s="74">
        <v>859.2592592592592</v>
      </c>
      <c r="N11" s="44">
        <v>5</v>
      </c>
      <c r="O11" s="74">
        <v>2752.3328523328523</v>
      </c>
      <c r="P11" s="44">
        <v>6</v>
      </c>
      <c r="Q11" s="40">
        <v>150</v>
      </c>
      <c r="R11" s="74">
        <v>861.1111111111111</v>
      </c>
      <c r="S11" s="44">
        <v>21</v>
      </c>
      <c r="T11" s="74">
        <v>3613.443963443963</v>
      </c>
      <c r="U11" s="44">
        <v>9</v>
      </c>
      <c r="V11" s="68">
        <v>450</v>
      </c>
      <c r="W11" s="78">
        <v>576.7676767676768</v>
      </c>
      <c r="X11" s="71">
        <v>8</v>
      </c>
      <c r="Y11" s="74">
        <v>4190.21164021164</v>
      </c>
      <c r="Z11" s="81" t="s">
        <v>109</v>
      </c>
    </row>
    <row r="12" spans="1:26" ht="12" thickBot="1">
      <c r="A12" s="56">
        <v>10</v>
      </c>
      <c r="B12" s="57" t="s">
        <v>100</v>
      </c>
      <c r="C12" s="57" t="s">
        <v>61</v>
      </c>
      <c r="D12" s="58">
        <v>80</v>
      </c>
      <c r="E12" s="75">
        <v>919.1919191919193</v>
      </c>
      <c r="F12" s="65">
        <v>19</v>
      </c>
      <c r="G12" s="58">
        <v>140</v>
      </c>
      <c r="H12" s="75">
        <v>888.8888888888888</v>
      </c>
      <c r="I12" s="65">
        <v>23</v>
      </c>
      <c r="J12" s="75">
        <v>1808.080808080808</v>
      </c>
      <c r="K12" s="65">
        <v>20</v>
      </c>
      <c r="L12" s="60">
        <v>142</v>
      </c>
      <c r="M12" s="75">
        <v>950.925925925926</v>
      </c>
      <c r="N12" s="65">
        <v>2</v>
      </c>
      <c r="O12" s="75">
        <v>2759.006734006734</v>
      </c>
      <c r="P12" s="65">
        <v>4</v>
      </c>
      <c r="Q12" s="60">
        <v>191</v>
      </c>
      <c r="R12" s="75">
        <v>823.1481481481482</v>
      </c>
      <c r="S12" s="65">
        <v>27</v>
      </c>
      <c r="T12" s="75">
        <v>3582.154882154882</v>
      </c>
      <c r="U12" s="65">
        <v>10</v>
      </c>
      <c r="V12" s="69">
        <v>488</v>
      </c>
      <c r="W12" s="79">
        <v>538.3838383838385</v>
      </c>
      <c r="X12" s="72">
        <v>10</v>
      </c>
      <c r="Y12" s="75">
        <v>4120.538720538721</v>
      </c>
      <c r="Z12" s="61">
        <v>10</v>
      </c>
    </row>
    <row r="13" spans="1:26" ht="11.25">
      <c r="A13" s="101">
        <v>11</v>
      </c>
      <c r="B13" s="54" t="s">
        <v>66</v>
      </c>
      <c r="C13" s="54" t="s">
        <v>67</v>
      </c>
      <c r="D13" s="45">
        <v>45</v>
      </c>
      <c r="E13" s="74">
        <v>954.5454545454546</v>
      </c>
      <c r="F13" s="44">
        <v>11</v>
      </c>
      <c r="G13" s="45">
        <v>48</v>
      </c>
      <c r="H13" s="74">
        <v>961.9047619047618</v>
      </c>
      <c r="I13" s="44">
        <v>15</v>
      </c>
      <c r="J13" s="74">
        <v>1916.4502164502164</v>
      </c>
      <c r="K13" s="44">
        <v>12</v>
      </c>
      <c r="L13" s="46">
        <v>380</v>
      </c>
      <c r="M13" s="74">
        <v>730.5555555555555</v>
      </c>
      <c r="N13" s="44">
        <v>12</v>
      </c>
      <c r="O13" s="74">
        <v>2647.005772005772</v>
      </c>
      <c r="P13" s="44">
        <v>11</v>
      </c>
      <c r="Q13" s="46">
        <v>71</v>
      </c>
      <c r="R13" s="74">
        <v>934.2592592592592</v>
      </c>
      <c r="S13" s="44">
        <v>10</v>
      </c>
      <c r="T13" s="74">
        <v>3581.265031265031</v>
      </c>
      <c r="U13" s="44">
        <v>11</v>
      </c>
      <c r="V13" s="46">
        <v>99</v>
      </c>
      <c r="W13" s="74">
        <v>975.7575757575759</v>
      </c>
      <c r="X13" s="44">
        <v>2</v>
      </c>
      <c r="Y13" s="74">
        <v>4557.022607022607</v>
      </c>
      <c r="Z13" s="102">
        <v>11</v>
      </c>
    </row>
    <row r="14" spans="1:26" ht="11.25">
      <c r="A14" s="103">
        <v>12</v>
      </c>
      <c r="B14" s="38" t="s">
        <v>69</v>
      </c>
      <c r="C14" s="38" t="s">
        <v>70</v>
      </c>
      <c r="D14" s="39">
        <v>75</v>
      </c>
      <c r="E14" s="76">
        <v>924.2424242424242</v>
      </c>
      <c r="F14" s="37">
        <v>15</v>
      </c>
      <c r="G14" s="39">
        <v>17</v>
      </c>
      <c r="H14" s="76">
        <v>986.5079365079365</v>
      </c>
      <c r="I14" s="37">
        <v>6</v>
      </c>
      <c r="J14" s="76">
        <v>1910.7503607503609</v>
      </c>
      <c r="K14" s="37">
        <v>14</v>
      </c>
      <c r="L14" s="40">
        <v>563</v>
      </c>
      <c r="M14" s="76">
        <v>561.1111111111111</v>
      </c>
      <c r="N14" s="37">
        <v>23</v>
      </c>
      <c r="O14" s="76">
        <v>2471.8614718614717</v>
      </c>
      <c r="P14" s="37">
        <v>18</v>
      </c>
      <c r="Q14" s="40">
        <v>75</v>
      </c>
      <c r="R14" s="76">
        <v>930.5555555555555</v>
      </c>
      <c r="S14" s="37">
        <v>11</v>
      </c>
      <c r="T14" s="76">
        <v>3402.4170274170274</v>
      </c>
      <c r="U14" s="37">
        <v>17</v>
      </c>
      <c r="V14" s="40">
        <v>120</v>
      </c>
      <c r="W14" s="76">
        <v>954.5454545454546</v>
      </c>
      <c r="X14" s="44">
        <v>4</v>
      </c>
      <c r="Y14" s="76">
        <v>4356.962481962482</v>
      </c>
      <c r="Z14" s="102">
        <v>12</v>
      </c>
    </row>
    <row r="15" spans="1:26" ht="11.25">
      <c r="A15" s="103">
        <v>13</v>
      </c>
      <c r="B15" s="38" t="s">
        <v>73</v>
      </c>
      <c r="C15" s="38" t="s">
        <v>41</v>
      </c>
      <c r="D15" s="39">
        <v>78</v>
      </c>
      <c r="E15" s="76">
        <v>921.2121212121212</v>
      </c>
      <c r="F15" s="37">
        <v>18</v>
      </c>
      <c r="G15" s="39">
        <v>3</v>
      </c>
      <c r="H15" s="76">
        <v>997.6190476190476</v>
      </c>
      <c r="I15" s="37">
        <v>4</v>
      </c>
      <c r="J15" s="76">
        <v>1918.8311688311687</v>
      </c>
      <c r="K15" s="37">
        <v>10</v>
      </c>
      <c r="L15" s="40">
        <v>570</v>
      </c>
      <c r="M15" s="76">
        <v>554.6296296296297</v>
      </c>
      <c r="N15" s="37">
        <v>24</v>
      </c>
      <c r="O15" s="76">
        <v>2473.4607984607983</v>
      </c>
      <c r="P15" s="37">
        <v>17</v>
      </c>
      <c r="Q15" s="40">
        <v>110</v>
      </c>
      <c r="R15" s="76">
        <v>898.1481481481482</v>
      </c>
      <c r="S15" s="37">
        <v>19</v>
      </c>
      <c r="T15" s="76">
        <v>3371.6089466089466</v>
      </c>
      <c r="U15" s="37">
        <v>18</v>
      </c>
      <c r="V15" s="40">
        <v>110</v>
      </c>
      <c r="W15" s="76">
        <v>964.6464646464647</v>
      </c>
      <c r="X15" s="44">
        <v>3</v>
      </c>
      <c r="Y15" s="76">
        <v>4336.255411255412</v>
      </c>
      <c r="Z15" s="102">
        <v>13</v>
      </c>
    </row>
    <row r="16" spans="1:26" ht="12.75">
      <c r="A16" s="103">
        <v>14</v>
      </c>
      <c r="B16" s="38" t="s">
        <v>82</v>
      </c>
      <c r="C16" s="24" t="s">
        <v>29</v>
      </c>
      <c r="D16" s="39">
        <v>115</v>
      </c>
      <c r="E16" s="76">
        <v>883.838383838384</v>
      </c>
      <c r="F16" s="37">
        <v>23</v>
      </c>
      <c r="G16" s="39">
        <v>44</v>
      </c>
      <c r="H16" s="76">
        <v>965.0793650793651</v>
      </c>
      <c r="I16" s="37">
        <v>14</v>
      </c>
      <c r="J16" s="76">
        <v>1848.9177489177491</v>
      </c>
      <c r="K16" s="37">
        <v>19</v>
      </c>
      <c r="L16" s="39">
        <v>449</v>
      </c>
      <c r="M16" s="76">
        <v>666.6666666666666</v>
      </c>
      <c r="N16" s="37">
        <v>14</v>
      </c>
      <c r="O16" s="76">
        <v>2515.5844155844156</v>
      </c>
      <c r="P16" s="37">
        <v>15</v>
      </c>
      <c r="Q16" s="40">
        <v>100</v>
      </c>
      <c r="R16" s="76">
        <v>907.4074074074074</v>
      </c>
      <c r="S16" s="37">
        <v>16</v>
      </c>
      <c r="T16" s="76">
        <v>3422.991822991823</v>
      </c>
      <c r="U16" s="37">
        <v>16</v>
      </c>
      <c r="V16" s="40">
        <v>175</v>
      </c>
      <c r="W16" s="76">
        <v>898.9898989898991</v>
      </c>
      <c r="X16" s="44">
        <v>7</v>
      </c>
      <c r="Y16" s="76">
        <v>4321.981721981722</v>
      </c>
      <c r="Z16" s="102">
        <v>14</v>
      </c>
    </row>
    <row r="17" spans="1:26" ht="11.25">
      <c r="A17" s="103">
        <v>15</v>
      </c>
      <c r="B17" s="38" t="s">
        <v>68</v>
      </c>
      <c r="C17" s="38" t="s">
        <v>43</v>
      </c>
      <c r="D17" s="39">
        <v>59</v>
      </c>
      <c r="E17" s="76">
        <v>940.4040404040404</v>
      </c>
      <c r="F17" s="37">
        <v>13</v>
      </c>
      <c r="G17" s="39">
        <v>35</v>
      </c>
      <c r="H17" s="76">
        <v>972.2222222222222</v>
      </c>
      <c r="I17" s="37">
        <v>12</v>
      </c>
      <c r="J17" s="76">
        <v>1912.6262626262626</v>
      </c>
      <c r="K17" s="37">
        <v>13</v>
      </c>
      <c r="L17" s="39">
        <v>450</v>
      </c>
      <c r="M17" s="76">
        <v>665.7407407407408</v>
      </c>
      <c r="N17" s="37">
        <v>15</v>
      </c>
      <c r="O17" s="76">
        <v>2578.3670033670032</v>
      </c>
      <c r="P17" s="37">
        <v>12</v>
      </c>
      <c r="Q17" s="40">
        <v>152</v>
      </c>
      <c r="R17" s="76">
        <v>859.2592592592592</v>
      </c>
      <c r="S17" s="37">
        <v>24</v>
      </c>
      <c r="T17" s="76">
        <v>3437.6262626262624</v>
      </c>
      <c r="U17" s="37">
        <v>15</v>
      </c>
      <c r="V17" s="40">
        <v>200</v>
      </c>
      <c r="W17" s="76">
        <v>873.7373737373738</v>
      </c>
      <c r="X17" s="44">
        <v>9</v>
      </c>
      <c r="Y17" s="76">
        <v>4311.363636363636</v>
      </c>
      <c r="Z17" s="102">
        <v>15</v>
      </c>
    </row>
    <row r="18" spans="1:26" ht="11.25">
      <c r="A18" s="103">
        <v>16</v>
      </c>
      <c r="B18" s="38" t="s">
        <v>60</v>
      </c>
      <c r="C18" s="38" t="s">
        <v>61</v>
      </c>
      <c r="D18" s="39">
        <v>35</v>
      </c>
      <c r="E18" s="76">
        <v>964.6464646464647</v>
      </c>
      <c r="F18" s="37">
        <v>8</v>
      </c>
      <c r="G18" s="39">
        <v>83</v>
      </c>
      <c r="H18" s="76">
        <v>934.1269841269841</v>
      </c>
      <c r="I18" s="37">
        <v>20</v>
      </c>
      <c r="J18" s="76">
        <v>1898.7734487734488</v>
      </c>
      <c r="K18" s="37">
        <v>15</v>
      </c>
      <c r="L18" s="39">
        <v>460</v>
      </c>
      <c r="M18" s="76">
        <v>656.4814814814815</v>
      </c>
      <c r="N18" s="37">
        <v>16</v>
      </c>
      <c r="O18" s="76">
        <v>2555.2549302549305</v>
      </c>
      <c r="P18" s="37">
        <v>13</v>
      </c>
      <c r="Q18" s="40">
        <v>101</v>
      </c>
      <c r="R18" s="76">
        <v>906.4814814814815</v>
      </c>
      <c r="S18" s="37">
        <v>18</v>
      </c>
      <c r="T18" s="76">
        <v>3461.7364117364123</v>
      </c>
      <c r="U18" s="37">
        <v>13</v>
      </c>
      <c r="V18" s="40">
        <v>320</v>
      </c>
      <c r="W18" s="76">
        <v>752.5252525252525</v>
      </c>
      <c r="X18" s="44">
        <v>12</v>
      </c>
      <c r="Y18" s="76">
        <v>4214.261664261665</v>
      </c>
      <c r="Z18" s="102">
        <v>16</v>
      </c>
    </row>
    <row r="19" spans="1:26" ht="12">
      <c r="A19" s="104" t="s">
        <v>113</v>
      </c>
      <c r="B19" s="38" t="s">
        <v>76</v>
      </c>
      <c r="C19" s="38" t="s">
        <v>36</v>
      </c>
      <c r="D19" s="39">
        <v>85</v>
      </c>
      <c r="E19" s="76">
        <v>914.1414141414142</v>
      </c>
      <c r="F19" s="37">
        <v>21</v>
      </c>
      <c r="G19" s="39">
        <v>430</v>
      </c>
      <c r="H19" s="76">
        <v>658.7301587301587</v>
      </c>
      <c r="I19" s="37">
        <v>26</v>
      </c>
      <c r="J19" s="76">
        <v>1572.8715728715729</v>
      </c>
      <c r="K19" s="37">
        <v>25</v>
      </c>
      <c r="L19" s="40">
        <v>413</v>
      </c>
      <c r="M19" s="76">
        <v>700</v>
      </c>
      <c r="N19" s="37">
        <v>13</v>
      </c>
      <c r="O19" s="76">
        <v>2272.871572871573</v>
      </c>
      <c r="P19" s="37">
        <v>23</v>
      </c>
      <c r="Q19" s="40">
        <v>95</v>
      </c>
      <c r="R19" s="76">
        <v>912.0370370370371</v>
      </c>
      <c r="S19" s="37">
        <v>15</v>
      </c>
      <c r="T19" s="76">
        <v>3184.90860990861</v>
      </c>
      <c r="U19" s="37">
        <v>22</v>
      </c>
      <c r="V19" s="40">
        <v>75</v>
      </c>
      <c r="W19" s="76">
        <v>1000</v>
      </c>
      <c r="X19" s="44">
        <v>1</v>
      </c>
      <c r="Y19" s="76">
        <v>4184.90860990861</v>
      </c>
      <c r="Z19" s="102">
        <v>17</v>
      </c>
    </row>
    <row r="20" spans="1:26" ht="11.25">
      <c r="A20" s="103">
        <v>18</v>
      </c>
      <c r="B20" s="38" t="s">
        <v>74</v>
      </c>
      <c r="C20" s="38" t="s">
        <v>75</v>
      </c>
      <c r="D20" s="39">
        <v>81</v>
      </c>
      <c r="E20" s="76">
        <v>918.1818181818182</v>
      </c>
      <c r="F20" s="37">
        <v>20</v>
      </c>
      <c r="G20" s="39">
        <v>0</v>
      </c>
      <c r="H20" s="76">
        <v>1000</v>
      </c>
      <c r="I20" s="37">
        <v>1</v>
      </c>
      <c r="J20" s="76">
        <v>1918.1818181818182</v>
      </c>
      <c r="K20" s="37">
        <v>11</v>
      </c>
      <c r="L20" s="40">
        <v>535</v>
      </c>
      <c r="M20" s="76">
        <v>587.0370370370371</v>
      </c>
      <c r="N20" s="37">
        <v>19</v>
      </c>
      <c r="O20" s="76">
        <v>2505.2188552188554</v>
      </c>
      <c r="P20" s="37">
        <v>16</v>
      </c>
      <c r="Q20" s="40">
        <v>70</v>
      </c>
      <c r="R20" s="76">
        <v>935.1851851851852</v>
      </c>
      <c r="S20" s="37">
        <v>9</v>
      </c>
      <c r="T20" s="76">
        <v>3440.4040404040406</v>
      </c>
      <c r="U20" s="37">
        <v>14</v>
      </c>
      <c r="V20" s="40">
        <v>360</v>
      </c>
      <c r="W20" s="76">
        <v>712.1212121212121</v>
      </c>
      <c r="X20" s="44">
        <v>14</v>
      </c>
      <c r="Y20" s="76">
        <v>4152.525252525253</v>
      </c>
      <c r="Z20" s="102">
        <v>18</v>
      </c>
    </row>
    <row r="21" spans="1:26" ht="11.25">
      <c r="A21" s="103">
        <v>19</v>
      </c>
      <c r="B21" s="38" t="s">
        <v>58</v>
      </c>
      <c r="C21" s="38" t="s">
        <v>59</v>
      </c>
      <c r="D21" s="39">
        <v>35</v>
      </c>
      <c r="E21" s="76">
        <v>964.6464646464647</v>
      </c>
      <c r="F21" s="37">
        <v>8</v>
      </c>
      <c r="G21" s="39">
        <v>280</v>
      </c>
      <c r="H21" s="76">
        <v>777.7777777777777</v>
      </c>
      <c r="I21" s="37">
        <v>24</v>
      </c>
      <c r="J21" s="76">
        <v>1742.4242424242425</v>
      </c>
      <c r="K21" s="37">
        <v>21</v>
      </c>
      <c r="L21" s="40">
        <v>548</v>
      </c>
      <c r="M21" s="76">
        <v>575</v>
      </c>
      <c r="N21" s="37">
        <v>21</v>
      </c>
      <c r="O21" s="76">
        <v>2317.4242424242425</v>
      </c>
      <c r="P21" s="37">
        <v>21</v>
      </c>
      <c r="Q21" s="40">
        <v>113</v>
      </c>
      <c r="R21" s="76">
        <v>895.3703703703703</v>
      </c>
      <c r="S21" s="37">
        <v>20</v>
      </c>
      <c r="T21" s="76">
        <v>3212.794612794613</v>
      </c>
      <c r="U21" s="37">
        <v>21</v>
      </c>
      <c r="V21" s="40">
        <v>180</v>
      </c>
      <c r="W21" s="76">
        <v>893.939393939394</v>
      </c>
      <c r="X21" s="44">
        <v>8</v>
      </c>
      <c r="Y21" s="76">
        <v>4106.7340067340065</v>
      </c>
      <c r="Z21" s="102">
        <v>19</v>
      </c>
    </row>
    <row r="22" spans="1:26" ht="12">
      <c r="A22" s="104" t="s">
        <v>114</v>
      </c>
      <c r="B22" s="38" t="s">
        <v>80</v>
      </c>
      <c r="C22" s="38" t="s">
        <v>81</v>
      </c>
      <c r="D22" s="39">
        <v>195</v>
      </c>
      <c r="E22" s="76">
        <v>803.0303030303031</v>
      </c>
      <c r="F22" s="37">
        <v>25</v>
      </c>
      <c r="G22" s="39">
        <v>98</v>
      </c>
      <c r="H22" s="76">
        <v>922.2222222222222</v>
      </c>
      <c r="I22" s="37">
        <v>21</v>
      </c>
      <c r="J22" s="76">
        <v>1725.2525252525252</v>
      </c>
      <c r="K22" s="37">
        <v>22</v>
      </c>
      <c r="L22" s="39">
        <v>551</v>
      </c>
      <c r="M22" s="76">
        <v>572.2222222222222</v>
      </c>
      <c r="N22" s="37">
        <v>22</v>
      </c>
      <c r="O22" s="76">
        <v>2297.4747474747473</v>
      </c>
      <c r="P22" s="37">
        <v>22</v>
      </c>
      <c r="Q22" s="40">
        <v>87</v>
      </c>
      <c r="R22" s="76">
        <v>919.4444444444445</v>
      </c>
      <c r="S22" s="37">
        <v>14</v>
      </c>
      <c r="T22" s="76">
        <v>3216.9191919191917</v>
      </c>
      <c r="U22" s="37">
        <v>20</v>
      </c>
      <c r="V22" s="40">
        <v>200</v>
      </c>
      <c r="W22" s="76">
        <v>873.7373737373738</v>
      </c>
      <c r="X22" s="44">
        <v>9</v>
      </c>
      <c r="Y22" s="76">
        <v>4090.6565656565654</v>
      </c>
      <c r="Z22" s="102">
        <v>20</v>
      </c>
    </row>
    <row r="23" spans="1:26" ht="11.25">
      <c r="A23" s="103">
        <v>21</v>
      </c>
      <c r="B23" s="43" t="s">
        <v>62</v>
      </c>
      <c r="C23" s="42" t="s">
        <v>63</v>
      </c>
      <c r="D23" s="39">
        <v>37</v>
      </c>
      <c r="E23" s="76">
        <v>962.6262626262627</v>
      </c>
      <c r="F23" s="37">
        <v>10</v>
      </c>
      <c r="G23" s="39">
        <v>24</v>
      </c>
      <c r="H23" s="76">
        <v>980.9523809523808</v>
      </c>
      <c r="I23" s="37">
        <v>7</v>
      </c>
      <c r="J23" s="76">
        <v>1943.5786435786436</v>
      </c>
      <c r="K23" s="37">
        <v>7</v>
      </c>
      <c r="L23" s="40">
        <v>520</v>
      </c>
      <c r="M23" s="76">
        <v>600.925925925926</v>
      </c>
      <c r="N23" s="37">
        <v>18</v>
      </c>
      <c r="O23" s="76">
        <v>2544.5045695045696</v>
      </c>
      <c r="P23" s="37">
        <v>14</v>
      </c>
      <c r="Q23" s="40">
        <v>31</v>
      </c>
      <c r="R23" s="76">
        <v>971.2962962962963</v>
      </c>
      <c r="S23" s="37">
        <v>4</v>
      </c>
      <c r="T23" s="76">
        <v>3515.8008658008657</v>
      </c>
      <c r="U23" s="37">
        <v>12</v>
      </c>
      <c r="V23" s="40">
        <v>590</v>
      </c>
      <c r="W23" s="76">
        <v>479.79797979797985</v>
      </c>
      <c r="X23" s="44">
        <v>18</v>
      </c>
      <c r="Y23" s="76">
        <v>3995.5988455988454</v>
      </c>
      <c r="Z23" s="102">
        <v>21</v>
      </c>
    </row>
    <row r="24" spans="1:26" ht="11.25">
      <c r="A24" s="103">
        <v>22</v>
      </c>
      <c r="B24" s="38" t="s">
        <v>64</v>
      </c>
      <c r="C24" s="38" t="s">
        <v>65</v>
      </c>
      <c r="D24" s="39">
        <v>45</v>
      </c>
      <c r="E24" s="76">
        <v>954.5454545454546</v>
      </c>
      <c r="F24" s="37">
        <v>11</v>
      </c>
      <c r="G24" s="39">
        <v>25</v>
      </c>
      <c r="H24" s="76">
        <v>980.1587301587301</v>
      </c>
      <c r="I24" s="37">
        <v>8</v>
      </c>
      <c r="J24" s="76">
        <v>1934.7041847041846</v>
      </c>
      <c r="K24" s="37">
        <v>8</v>
      </c>
      <c r="L24" s="40">
        <v>664</v>
      </c>
      <c r="M24" s="76">
        <v>467.5925925925926</v>
      </c>
      <c r="N24" s="37">
        <v>27</v>
      </c>
      <c r="O24" s="76">
        <v>2402.2967772967772</v>
      </c>
      <c r="P24" s="37">
        <v>19</v>
      </c>
      <c r="Q24" s="40">
        <v>154</v>
      </c>
      <c r="R24" s="76">
        <v>857.4074074074074</v>
      </c>
      <c r="S24" s="37">
        <v>25</v>
      </c>
      <c r="T24" s="76">
        <v>3259.7041847041846</v>
      </c>
      <c r="U24" s="37">
        <v>19</v>
      </c>
      <c r="V24" s="40">
        <v>430</v>
      </c>
      <c r="W24" s="76">
        <v>641.4141414141415</v>
      </c>
      <c r="X24" s="44">
        <v>15</v>
      </c>
      <c r="Y24" s="76">
        <v>3901.118326118326</v>
      </c>
      <c r="Z24" s="102">
        <v>22</v>
      </c>
    </row>
    <row r="25" spans="1:26" ht="12">
      <c r="A25" s="104" t="s">
        <v>115</v>
      </c>
      <c r="B25" s="38" t="s">
        <v>86</v>
      </c>
      <c r="C25" s="38" t="s">
        <v>57</v>
      </c>
      <c r="D25" s="39">
        <v>305</v>
      </c>
      <c r="E25" s="76">
        <v>691.9191919191919</v>
      </c>
      <c r="F25" s="37">
        <v>28</v>
      </c>
      <c r="G25" s="39">
        <v>350</v>
      </c>
      <c r="H25" s="76">
        <v>722.2222222222222</v>
      </c>
      <c r="I25" s="37">
        <v>25</v>
      </c>
      <c r="J25" s="76">
        <v>1414.141414141414</v>
      </c>
      <c r="K25" s="37">
        <v>26</v>
      </c>
      <c r="L25" s="40">
        <v>535</v>
      </c>
      <c r="M25" s="76">
        <v>587.0370370370371</v>
      </c>
      <c r="N25" s="37">
        <v>19</v>
      </c>
      <c r="O25" s="76">
        <v>2001.1784511784513</v>
      </c>
      <c r="P25" s="37">
        <v>27</v>
      </c>
      <c r="Q25" s="40">
        <v>150</v>
      </c>
      <c r="R25" s="76">
        <v>861.1111111111111</v>
      </c>
      <c r="S25" s="37">
        <v>21</v>
      </c>
      <c r="T25" s="76">
        <v>2862.289562289562</v>
      </c>
      <c r="U25" s="37">
        <v>27</v>
      </c>
      <c r="V25" s="40">
        <v>155</v>
      </c>
      <c r="W25" s="76">
        <v>919.1919191919193</v>
      </c>
      <c r="X25" s="44">
        <v>5</v>
      </c>
      <c r="Y25" s="76">
        <v>3781.4814814814813</v>
      </c>
      <c r="Z25" s="102">
        <v>23</v>
      </c>
    </row>
    <row r="26" spans="1:26" ht="11.25">
      <c r="A26" s="103">
        <v>24</v>
      </c>
      <c r="B26" s="38" t="s">
        <v>83</v>
      </c>
      <c r="C26" s="38" t="s">
        <v>78</v>
      </c>
      <c r="D26" s="39">
        <v>225</v>
      </c>
      <c r="E26" s="76">
        <v>772.7272727272727</v>
      </c>
      <c r="F26" s="37">
        <v>26</v>
      </c>
      <c r="G26" s="39">
        <v>100</v>
      </c>
      <c r="H26" s="76">
        <v>920.6349206349206</v>
      </c>
      <c r="I26" s="37">
        <v>22</v>
      </c>
      <c r="J26" s="76">
        <v>1693.3621933621935</v>
      </c>
      <c r="K26" s="37">
        <v>24</v>
      </c>
      <c r="L26" s="39">
        <v>691</v>
      </c>
      <c r="M26" s="76">
        <v>442.5925925925926</v>
      </c>
      <c r="N26" s="37">
        <v>28</v>
      </c>
      <c r="O26" s="76">
        <v>2135.954785954786</v>
      </c>
      <c r="P26" s="37">
        <v>25</v>
      </c>
      <c r="Q26" s="40">
        <v>150</v>
      </c>
      <c r="R26" s="76">
        <v>861.1111111111111</v>
      </c>
      <c r="S26" s="37">
        <v>21</v>
      </c>
      <c r="T26" s="76">
        <v>2997.065897065897</v>
      </c>
      <c r="U26" s="37">
        <v>25</v>
      </c>
      <c r="V26" s="40">
        <v>310</v>
      </c>
      <c r="W26" s="76">
        <v>762.6262626262627</v>
      </c>
      <c r="X26" s="44">
        <v>11</v>
      </c>
      <c r="Y26" s="76">
        <v>3759.6921596921597</v>
      </c>
      <c r="Z26" s="102">
        <v>24</v>
      </c>
    </row>
    <row r="27" spans="1:26" ht="11.25">
      <c r="A27" s="103">
        <v>25</v>
      </c>
      <c r="B27" s="38" t="s">
        <v>77</v>
      </c>
      <c r="C27" s="38" t="s">
        <v>78</v>
      </c>
      <c r="D27" s="47">
        <v>92</v>
      </c>
      <c r="E27" s="76">
        <v>907.0707070707072</v>
      </c>
      <c r="F27" s="37">
        <v>22</v>
      </c>
      <c r="G27" s="39">
        <v>775</v>
      </c>
      <c r="H27" s="76">
        <v>384.9206349206349</v>
      </c>
      <c r="I27" s="37">
        <v>28</v>
      </c>
      <c r="J27" s="76">
        <v>1291.991341991342</v>
      </c>
      <c r="K27" s="37">
        <v>27</v>
      </c>
      <c r="L27" s="40">
        <v>375</v>
      </c>
      <c r="M27" s="76">
        <v>735.1851851851852</v>
      </c>
      <c r="N27" s="37">
        <v>11</v>
      </c>
      <c r="O27" s="76">
        <v>2027.1765271765273</v>
      </c>
      <c r="P27" s="37">
        <v>26</v>
      </c>
      <c r="Q27" s="40">
        <v>82</v>
      </c>
      <c r="R27" s="76">
        <v>924.0740740740741</v>
      </c>
      <c r="S27" s="37">
        <v>13</v>
      </c>
      <c r="T27" s="76">
        <v>2951.2506012506014</v>
      </c>
      <c r="U27" s="37">
        <v>26</v>
      </c>
      <c r="V27" s="40">
        <v>355</v>
      </c>
      <c r="W27" s="76">
        <v>717.1717171717172</v>
      </c>
      <c r="X27" s="44">
        <v>13</v>
      </c>
      <c r="Y27" s="76">
        <v>3668.4223184223188</v>
      </c>
      <c r="Z27" s="102">
        <v>25</v>
      </c>
    </row>
    <row r="28" spans="1:26" ht="11.25">
      <c r="A28" s="103">
        <v>26</v>
      </c>
      <c r="B28" s="38" t="s">
        <v>84</v>
      </c>
      <c r="C28" s="38" t="s">
        <v>85</v>
      </c>
      <c r="D28" s="39">
        <v>289</v>
      </c>
      <c r="E28" s="76">
        <v>708.0808080808081</v>
      </c>
      <c r="F28" s="37">
        <v>27</v>
      </c>
      <c r="G28" s="39">
        <v>15</v>
      </c>
      <c r="H28" s="76">
        <v>988.0952380952381</v>
      </c>
      <c r="I28" s="37">
        <v>5</v>
      </c>
      <c r="J28" s="76">
        <v>1696.1760461760462</v>
      </c>
      <c r="K28" s="37">
        <v>23</v>
      </c>
      <c r="L28" s="39">
        <v>633</v>
      </c>
      <c r="M28" s="76">
        <v>496.2962962962963</v>
      </c>
      <c r="N28" s="37">
        <v>26</v>
      </c>
      <c r="O28" s="76">
        <v>2192.4723424723425</v>
      </c>
      <c r="P28" s="37">
        <v>24</v>
      </c>
      <c r="Q28" s="40">
        <v>50</v>
      </c>
      <c r="R28" s="76">
        <v>953.7037037037037</v>
      </c>
      <c r="S28" s="37">
        <v>6</v>
      </c>
      <c r="T28" s="76">
        <v>3146.176046176046</v>
      </c>
      <c r="U28" s="37">
        <v>23</v>
      </c>
      <c r="V28" s="40">
        <v>550</v>
      </c>
      <c r="W28" s="76">
        <v>520.2020202020202</v>
      </c>
      <c r="X28" s="44">
        <v>16</v>
      </c>
      <c r="Y28" s="76">
        <v>3666.3780663780663</v>
      </c>
      <c r="Z28" s="102">
        <v>26</v>
      </c>
    </row>
    <row r="29" spans="1:26" ht="11.25">
      <c r="A29" s="103">
        <v>27</v>
      </c>
      <c r="B29" s="38" t="s">
        <v>79</v>
      </c>
      <c r="C29" s="38" t="s">
        <v>36</v>
      </c>
      <c r="D29" s="39">
        <v>140</v>
      </c>
      <c r="E29" s="76">
        <v>858.5858585858587</v>
      </c>
      <c r="F29" s="37">
        <v>24</v>
      </c>
      <c r="G29" s="39">
        <v>730</v>
      </c>
      <c r="H29" s="76">
        <v>420.6349206349206</v>
      </c>
      <c r="I29" s="37">
        <v>27</v>
      </c>
      <c r="J29" s="76">
        <v>1279.2207792207791</v>
      </c>
      <c r="K29" s="37">
        <v>28</v>
      </c>
      <c r="L29" s="39">
        <v>510</v>
      </c>
      <c r="M29" s="76">
        <v>610.1851851851852</v>
      </c>
      <c r="N29" s="37">
        <v>17</v>
      </c>
      <c r="O29" s="76">
        <v>1889.4059644059644</v>
      </c>
      <c r="P29" s="37">
        <v>28</v>
      </c>
      <c r="Q29" s="40">
        <v>166</v>
      </c>
      <c r="R29" s="76">
        <v>846.2962962962963</v>
      </c>
      <c r="S29" s="37">
        <v>26</v>
      </c>
      <c r="T29" s="76">
        <v>2735.702260702261</v>
      </c>
      <c r="U29" s="37">
        <v>28</v>
      </c>
      <c r="V29" s="40">
        <v>165</v>
      </c>
      <c r="W29" s="76">
        <v>909.0909090909091</v>
      </c>
      <c r="X29" s="44">
        <v>6</v>
      </c>
      <c r="Y29" s="76">
        <v>3644.79316979317</v>
      </c>
      <c r="Z29" s="102">
        <v>27</v>
      </c>
    </row>
    <row r="30" spans="1:26" ht="11.25">
      <c r="A30" s="103">
        <v>28</v>
      </c>
      <c r="B30" s="38" t="s">
        <v>71</v>
      </c>
      <c r="C30" s="38" t="s">
        <v>72</v>
      </c>
      <c r="D30" s="39">
        <v>76</v>
      </c>
      <c r="E30" s="76">
        <v>923.2323232323233</v>
      </c>
      <c r="F30" s="37">
        <v>16</v>
      </c>
      <c r="G30" s="39">
        <v>58</v>
      </c>
      <c r="H30" s="76">
        <v>953.9682539682539</v>
      </c>
      <c r="I30" s="37">
        <v>17</v>
      </c>
      <c r="J30" s="76">
        <v>1877.2005772005773</v>
      </c>
      <c r="K30" s="37">
        <v>18</v>
      </c>
      <c r="L30" s="40">
        <v>615</v>
      </c>
      <c r="M30" s="76">
        <v>512.9629629629629</v>
      </c>
      <c r="N30" s="37">
        <v>25</v>
      </c>
      <c r="O30" s="76">
        <v>2390.1635401635403</v>
      </c>
      <c r="P30" s="37">
        <v>20</v>
      </c>
      <c r="Q30" s="40">
        <v>405</v>
      </c>
      <c r="R30" s="76">
        <v>625</v>
      </c>
      <c r="S30" s="37">
        <v>29</v>
      </c>
      <c r="T30" s="76">
        <v>3015.1635401635403</v>
      </c>
      <c r="U30" s="37">
        <v>24</v>
      </c>
      <c r="V30" s="40">
        <v>1000</v>
      </c>
      <c r="W30" s="76">
        <v>65.65656565656566</v>
      </c>
      <c r="X30" s="44">
        <v>19</v>
      </c>
      <c r="Y30" s="76">
        <v>3080.820105820106</v>
      </c>
      <c r="Z30" s="102">
        <v>28</v>
      </c>
    </row>
    <row r="31" spans="1:26" ht="11.25">
      <c r="A31" s="103">
        <v>29</v>
      </c>
      <c r="B31" s="38" t="s">
        <v>87</v>
      </c>
      <c r="C31" s="38" t="s">
        <v>85</v>
      </c>
      <c r="D31" s="39">
        <v>340</v>
      </c>
      <c r="E31" s="76">
        <v>656.5656565656566</v>
      </c>
      <c r="F31" s="37">
        <v>29</v>
      </c>
      <c r="G31" s="39">
        <v>810</v>
      </c>
      <c r="H31" s="76">
        <v>357.1428571428571</v>
      </c>
      <c r="I31" s="37">
        <v>29</v>
      </c>
      <c r="J31" s="76">
        <v>1013.7085137085137</v>
      </c>
      <c r="K31" s="37">
        <v>29</v>
      </c>
      <c r="L31" s="40">
        <v>990</v>
      </c>
      <c r="M31" s="76">
        <v>165.74074074074073</v>
      </c>
      <c r="N31" s="37">
        <v>30</v>
      </c>
      <c r="O31" s="76">
        <v>1179.4492544492543</v>
      </c>
      <c r="P31" s="37">
        <v>29</v>
      </c>
      <c r="Q31" s="40">
        <v>230</v>
      </c>
      <c r="R31" s="76">
        <v>787.0370370370371</v>
      </c>
      <c r="S31" s="37">
        <v>28</v>
      </c>
      <c r="T31" s="76">
        <v>1966.4862914862915</v>
      </c>
      <c r="U31" s="37">
        <v>29</v>
      </c>
      <c r="V31" s="40">
        <v>565</v>
      </c>
      <c r="W31" s="76">
        <v>505.0505050505051</v>
      </c>
      <c r="X31" s="44">
        <v>17</v>
      </c>
      <c r="Y31" s="76">
        <v>2471.536796536797</v>
      </c>
      <c r="Z31" s="102">
        <v>29</v>
      </c>
    </row>
    <row r="32" spans="1:26" ht="12" thickBot="1">
      <c r="A32" s="56">
        <v>30</v>
      </c>
      <c r="B32" s="57" t="s">
        <v>88</v>
      </c>
      <c r="C32" s="57" t="s">
        <v>46</v>
      </c>
      <c r="D32" s="58">
        <v>753</v>
      </c>
      <c r="E32" s="105">
        <v>239.3939393939394</v>
      </c>
      <c r="F32" s="59">
        <v>30</v>
      </c>
      <c r="G32" s="58">
        <v>1615</v>
      </c>
      <c r="H32" s="105">
        <v>1</v>
      </c>
      <c r="I32" s="59">
        <v>30</v>
      </c>
      <c r="J32" s="105">
        <v>240.3939393939394</v>
      </c>
      <c r="K32" s="59">
        <v>30</v>
      </c>
      <c r="L32" s="60">
        <v>895</v>
      </c>
      <c r="M32" s="105">
        <v>253.7037037037037</v>
      </c>
      <c r="N32" s="59">
        <v>29</v>
      </c>
      <c r="O32" s="105">
        <v>494.0976430976431</v>
      </c>
      <c r="P32" s="59">
        <v>30</v>
      </c>
      <c r="Q32" s="60" t="s">
        <v>90</v>
      </c>
      <c r="R32" s="105">
        <v>0</v>
      </c>
      <c r="S32" s="59">
        <v>30</v>
      </c>
      <c r="T32" s="105">
        <v>494.0976430976431</v>
      </c>
      <c r="U32" s="59">
        <v>30</v>
      </c>
      <c r="V32" s="60" t="s">
        <v>90</v>
      </c>
      <c r="W32" s="105">
        <v>0</v>
      </c>
      <c r="X32" s="65">
        <v>20</v>
      </c>
      <c r="Y32" s="105">
        <v>493.0976430976431</v>
      </c>
      <c r="Z32" s="106">
        <v>30</v>
      </c>
    </row>
  </sheetData>
  <sheetProtection/>
  <mergeCells count="3">
    <mergeCell ref="A1:A2"/>
    <mergeCell ref="C1:C2"/>
    <mergeCell ref="B1:B2"/>
  </mergeCells>
  <printOptions gridLines="1" horizontalCentered="1"/>
  <pageMargins left="0.11811023622047245" right="0.11811023622047245" top="0.9448818897637796" bottom="0.3937007874015748" header="0.31496062992125984" footer="0"/>
  <pageSetup horizontalDpi="300" verticalDpi="300" orientation="landscape" paperSize="9" scale="85" r:id="rId1"/>
  <headerFooter alignWithMargins="0">
    <oddHeader>&amp;CMATNIA 2006
Kategoria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="93" zoomScaleNormal="93" zoomScalePageLayoutView="0" workbookViewId="0" topLeftCell="A1">
      <selection activeCell="A1" sqref="A1:IV16384"/>
    </sheetView>
  </sheetViews>
  <sheetFormatPr defaultColWidth="9.00390625" defaultRowHeight="25.5" customHeight="1"/>
  <cols>
    <col min="1" max="1" width="3.50390625" style="7" customWidth="1"/>
    <col min="2" max="2" width="21.625" style="12" customWidth="1"/>
    <col min="3" max="3" width="28.50390625" style="11" customWidth="1"/>
    <col min="4" max="4" width="5.875" style="8" bestFit="1" customWidth="1"/>
    <col min="5" max="5" width="8.125" style="9" customWidth="1"/>
    <col min="6" max="6" width="3.375" style="7" customWidth="1"/>
    <col min="7" max="7" width="5.875" style="8" bestFit="1" customWidth="1"/>
    <col min="8" max="8" width="8.125" style="9" customWidth="1"/>
    <col min="9" max="9" width="3.375" style="7" customWidth="1"/>
    <col min="10" max="10" width="8.125" style="9" customWidth="1"/>
    <col min="11" max="11" width="6.875" style="7" bestFit="1" customWidth="1"/>
    <col min="12" max="12" width="5.875" style="8" bestFit="1" customWidth="1"/>
    <col min="13" max="13" width="8.125" style="9" customWidth="1"/>
    <col min="14" max="14" width="3.375" style="7" customWidth="1"/>
    <col min="15" max="15" width="8.125" style="9" customWidth="1"/>
    <col min="16" max="16" width="3.375" style="7" customWidth="1"/>
    <col min="17" max="17" width="5.625" style="10" customWidth="1"/>
    <col min="18" max="18" width="8.375" style="10" bestFit="1" customWidth="1"/>
    <col min="19" max="19" width="3.375" style="10" customWidth="1"/>
    <col min="20" max="20" width="8.125" style="10" customWidth="1"/>
    <col min="21" max="21" width="3.375" style="10" customWidth="1"/>
    <col min="22" max="22" width="5.875" style="10" bestFit="1" customWidth="1"/>
    <col min="23" max="23" width="8.375" style="10" bestFit="1" customWidth="1"/>
    <col min="24" max="24" width="3.50390625" style="10" bestFit="1" customWidth="1"/>
    <col min="25" max="25" width="8.375" style="10" bestFit="1" customWidth="1"/>
    <col min="26" max="26" width="3.375" style="10" bestFit="1" customWidth="1"/>
    <col min="27" max="16384" width="9.125" style="10" customWidth="1"/>
  </cols>
  <sheetData>
    <row r="1" spans="1:26" s="17" customFormat="1" ht="12.75" customHeight="1">
      <c r="A1" s="117" t="s">
        <v>0</v>
      </c>
      <c r="B1" s="119" t="s">
        <v>1</v>
      </c>
      <c r="C1" s="119" t="s">
        <v>2</v>
      </c>
      <c r="D1" s="18" t="s">
        <v>9</v>
      </c>
      <c r="E1" s="18"/>
      <c r="F1" s="18"/>
      <c r="G1" s="18" t="s">
        <v>10</v>
      </c>
      <c r="H1" s="18"/>
      <c r="I1" s="18"/>
      <c r="J1" s="18" t="s">
        <v>14</v>
      </c>
      <c r="K1" s="18"/>
      <c r="L1" s="18" t="s">
        <v>12</v>
      </c>
      <c r="M1" s="18"/>
      <c r="N1" s="18"/>
      <c r="O1" s="18" t="s">
        <v>15</v>
      </c>
      <c r="P1" s="19"/>
      <c r="Q1" s="18" t="s">
        <v>11</v>
      </c>
      <c r="R1" s="18"/>
      <c r="S1" s="18"/>
      <c r="T1" s="18" t="s">
        <v>16</v>
      </c>
      <c r="U1" s="19"/>
      <c r="V1" s="18" t="s">
        <v>21</v>
      </c>
      <c r="W1" s="18"/>
      <c r="X1" s="18"/>
      <c r="Y1" s="18" t="s">
        <v>22</v>
      </c>
      <c r="Z1" s="19"/>
    </row>
    <row r="2" spans="1:26" s="16" customFormat="1" ht="57" customHeight="1" thickBot="1">
      <c r="A2" s="118"/>
      <c r="B2" s="120"/>
      <c r="C2" s="120"/>
      <c r="D2" s="20" t="s">
        <v>17</v>
      </c>
      <c r="E2" s="21" t="s">
        <v>18</v>
      </c>
      <c r="F2" s="20" t="s">
        <v>13</v>
      </c>
      <c r="G2" s="20" t="s">
        <v>17</v>
      </c>
      <c r="H2" s="21" t="s">
        <v>18</v>
      </c>
      <c r="I2" s="20" t="s">
        <v>13</v>
      </c>
      <c r="J2" s="21" t="s">
        <v>18</v>
      </c>
      <c r="K2" s="20" t="s">
        <v>13</v>
      </c>
      <c r="L2" s="20" t="s">
        <v>17</v>
      </c>
      <c r="M2" s="21" t="s">
        <v>18</v>
      </c>
      <c r="N2" s="20" t="s">
        <v>13</v>
      </c>
      <c r="O2" s="21" t="s">
        <v>18</v>
      </c>
      <c r="P2" s="22" t="s">
        <v>13</v>
      </c>
      <c r="Q2" s="20" t="s">
        <v>17</v>
      </c>
      <c r="R2" s="21" t="s">
        <v>18</v>
      </c>
      <c r="S2" s="20" t="s">
        <v>13</v>
      </c>
      <c r="T2" s="21" t="s">
        <v>18</v>
      </c>
      <c r="U2" s="22" t="s">
        <v>13</v>
      </c>
      <c r="V2" s="20" t="s">
        <v>17</v>
      </c>
      <c r="W2" s="21" t="s">
        <v>18</v>
      </c>
      <c r="X2" s="20" t="s">
        <v>13</v>
      </c>
      <c r="Y2" s="21" t="s">
        <v>18</v>
      </c>
      <c r="Z2" s="22" t="s">
        <v>13</v>
      </c>
    </row>
    <row r="3" spans="1:26" ht="12.75">
      <c r="A3" s="83">
        <v>1</v>
      </c>
      <c r="B3" s="84" t="s">
        <v>27</v>
      </c>
      <c r="C3" s="84" t="s">
        <v>20</v>
      </c>
      <c r="D3" s="85">
        <v>29</v>
      </c>
      <c r="E3" s="86">
        <v>973.1481481481482</v>
      </c>
      <c r="F3" s="87">
        <v>2</v>
      </c>
      <c r="G3" s="85">
        <v>64</v>
      </c>
      <c r="H3" s="86">
        <v>966.6666666666667</v>
      </c>
      <c r="I3" s="87">
        <v>2</v>
      </c>
      <c r="J3" s="86">
        <v>1939.8148148148148</v>
      </c>
      <c r="K3" s="87">
        <v>1</v>
      </c>
      <c r="L3" s="88">
        <v>0</v>
      </c>
      <c r="M3" s="86">
        <v>1000</v>
      </c>
      <c r="N3" s="87">
        <v>1</v>
      </c>
      <c r="O3" s="86">
        <v>2939.814814814815</v>
      </c>
      <c r="P3" s="87">
        <v>1</v>
      </c>
      <c r="Q3" s="88">
        <v>280</v>
      </c>
      <c r="R3" s="86">
        <v>764.7058823529411</v>
      </c>
      <c r="S3" s="87">
        <v>15</v>
      </c>
      <c r="T3" s="86">
        <v>3704.5206971677558</v>
      </c>
      <c r="U3" s="87">
        <v>1</v>
      </c>
      <c r="V3" s="88">
        <v>3</v>
      </c>
      <c r="W3" s="86">
        <v>997.2222222222222</v>
      </c>
      <c r="X3" s="87">
        <v>2</v>
      </c>
      <c r="Y3" s="86">
        <v>4701.742919389978</v>
      </c>
      <c r="Z3" s="89">
        <v>1</v>
      </c>
    </row>
    <row r="4" spans="1:26" ht="12.75">
      <c r="A4" s="90">
        <v>2</v>
      </c>
      <c r="B4" s="25" t="s">
        <v>25</v>
      </c>
      <c r="C4" s="25" t="s">
        <v>26</v>
      </c>
      <c r="D4" s="14">
        <v>0</v>
      </c>
      <c r="E4" s="82">
        <v>1000</v>
      </c>
      <c r="F4" s="15">
        <v>1</v>
      </c>
      <c r="G4" s="13">
        <v>385</v>
      </c>
      <c r="H4" s="82">
        <v>642.4242424242425</v>
      </c>
      <c r="I4" s="15">
        <v>8</v>
      </c>
      <c r="J4" s="82">
        <v>1642.4242424242425</v>
      </c>
      <c r="K4" s="15">
        <v>2</v>
      </c>
      <c r="L4" s="13">
        <v>0</v>
      </c>
      <c r="M4" s="82">
        <v>1000</v>
      </c>
      <c r="N4" s="15">
        <v>1</v>
      </c>
      <c r="O4" s="82">
        <v>2642.4242424242425</v>
      </c>
      <c r="P4" s="15">
        <v>2</v>
      </c>
      <c r="Q4" s="13">
        <v>145</v>
      </c>
      <c r="R4" s="82">
        <v>897.0588235294117</v>
      </c>
      <c r="S4" s="15">
        <v>14</v>
      </c>
      <c r="T4" s="82">
        <v>3539.483065953654</v>
      </c>
      <c r="U4" s="15">
        <v>2</v>
      </c>
      <c r="V4" s="13">
        <v>0</v>
      </c>
      <c r="W4" s="82">
        <v>1000</v>
      </c>
      <c r="X4" s="15">
        <v>1</v>
      </c>
      <c r="Y4" s="82">
        <v>4539.483065953655</v>
      </c>
      <c r="Z4" s="91">
        <v>2</v>
      </c>
    </row>
    <row r="5" spans="1:26" ht="12.75">
      <c r="A5" s="90">
        <v>3</v>
      </c>
      <c r="B5" s="26" t="s">
        <v>28</v>
      </c>
      <c r="C5" s="26" t="s">
        <v>29</v>
      </c>
      <c r="D5" s="14">
        <v>37</v>
      </c>
      <c r="E5" s="82">
        <v>965.7407407407408</v>
      </c>
      <c r="F5" s="15">
        <v>3</v>
      </c>
      <c r="G5" s="13">
        <v>434</v>
      </c>
      <c r="H5" s="82">
        <v>592.929292929293</v>
      </c>
      <c r="I5" s="15">
        <v>11</v>
      </c>
      <c r="J5" s="82">
        <v>1558.6700336700337</v>
      </c>
      <c r="K5" s="15">
        <v>3</v>
      </c>
      <c r="L5" s="13">
        <v>103</v>
      </c>
      <c r="M5" s="82">
        <v>904.6296296296297</v>
      </c>
      <c r="N5" s="15">
        <v>10</v>
      </c>
      <c r="O5" s="82">
        <v>2463.2996632996633</v>
      </c>
      <c r="P5" s="15">
        <v>3</v>
      </c>
      <c r="Q5" s="13">
        <v>40</v>
      </c>
      <c r="R5" s="82">
        <v>1000</v>
      </c>
      <c r="S5" s="15">
        <v>1</v>
      </c>
      <c r="T5" s="82">
        <v>3463.2996632996633</v>
      </c>
      <c r="U5" s="15">
        <v>3</v>
      </c>
      <c r="V5" s="13">
        <v>50</v>
      </c>
      <c r="W5" s="82">
        <v>953.7037037037037</v>
      </c>
      <c r="X5" s="15">
        <v>10</v>
      </c>
      <c r="Y5" s="82">
        <v>4417.003367003367</v>
      </c>
      <c r="Z5" s="91">
        <v>3</v>
      </c>
    </row>
    <row r="6" spans="1:26" ht="12.75">
      <c r="A6" s="90">
        <v>4</v>
      </c>
      <c r="B6" s="23" t="s">
        <v>33</v>
      </c>
      <c r="C6" s="23" t="s">
        <v>34</v>
      </c>
      <c r="D6" s="13">
        <v>384</v>
      </c>
      <c r="E6" s="82">
        <v>644.4444444444445</v>
      </c>
      <c r="F6" s="15">
        <v>6</v>
      </c>
      <c r="G6" s="13">
        <v>260</v>
      </c>
      <c r="H6" s="82">
        <v>768.6868686868687</v>
      </c>
      <c r="I6" s="15">
        <v>7</v>
      </c>
      <c r="J6" s="82">
        <v>1413.1313131313132</v>
      </c>
      <c r="K6" s="15">
        <v>6</v>
      </c>
      <c r="L6" s="13">
        <v>0</v>
      </c>
      <c r="M6" s="82">
        <v>1000</v>
      </c>
      <c r="N6" s="15">
        <v>1</v>
      </c>
      <c r="O6" s="82">
        <v>2413.131313131313</v>
      </c>
      <c r="P6" s="15">
        <v>4</v>
      </c>
      <c r="Q6" s="13">
        <v>101</v>
      </c>
      <c r="R6" s="82">
        <v>940.1960784313725</v>
      </c>
      <c r="S6" s="15">
        <v>11</v>
      </c>
      <c r="T6" s="82">
        <v>3353.3273915626855</v>
      </c>
      <c r="U6" s="15">
        <v>4</v>
      </c>
      <c r="V6" s="13">
        <v>27</v>
      </c>
      <c r="W6" s="82">
        <v>975</v>
      </c>
      <c r="X6" s="15">
        <v>6</v>
      </c>
      <c r="Y6" s="82">
        <v>4328.327391562685</v>
      </c>
      <c r="Z6" s="91">
        <v>4</v>
      </c>
    </row>
    <row r="7" spans="1:26" ht="12.75">
      <c r="A7" s="90">
        <v>5</v>
      </c>
      <c r="B7" s="23" t="s">
        <v>35</v>
      </c>
      <c r="C7" s="23" t="s">
        <v>36</v>
      </c>
      <c r="D7" s="13">
        <v>501</v>
      </c>
      <c r="E7" s="82">
        <v>536.1111111111111</v>
      </c>
      <c r="F7" s="15">
        <v>7</v>
      </c>
      <c r="G7" s="14">
        <v>90</v>
      </c>
      <c r="H7" s="82">
        <v>940.4040404040404</v>
      </c>
      <c r="I7" s="15">
        <v>4</v>
      </c>
      <c r="J7" s="82">
        <v>1476.5151515151515</v>
      </c>
      <c r="K7" s="15">
        <v>4</v>
      </c>
      <c r="L7" s="13">
        <v>120</v>
      </c>
      <c r="M7" s="82">
        <v>888.8888888888889</v>
      </c>
      <c r="N7" s="15">
        <v>11</v>
      </c>
      <c r="O7" s="82">
        <v>2365.4040404040406</v>
      </c>
      <c r="P7" s="15">
        <v>5</v>
      </c>
      <c r="Q7" s="13">
        <v>76</v>
      </c>
      <c r="R7" s="82">
        <v>964.7058823529411</v>
      </c>
      <c r="S7" s="15">
        <v>5</v>
      </c>
      <c r="T7" s="82">
        <v>3330.1099227569816</v>
      </c>
      <c r="U7" s="15">
        <v>5</v>
      </c>
      <c r="V7" s="13">
        <v>25</v>
      </c>
      <c r="W7" s="82">
        <v>976.8518518518518</v>
      </c>
      <c r="X7" s="15">
        <v>4</v>
      </c>
      <c r="Y7" s="82">
        <v>4306.961774608833</v>
      </c>
      <c r="Z7" s="91">
        <v>5</v>
      </c>
    </row>
    <row r="8" spans="1:26" ht="12.75">
      <c r="A8" s="90">
        <v>6</v>
      </c>
      <c r="B8" s="23" t="s">
        <v>39</v>
      </c>
      <c r="C8" s="23"/>
      <c r="D8" s="13">
        <v>735</v>
      </c>
      <c r="E8" s="82">
        <v>319.44444444444446</v>
      </c>
      <c r="F8" s="15">
        <v>10</v>
      </c>
      <c r="G8" s="13">
        <v>31</v>
      </c>
      <c r="H8" s="82">
        <v>1000</v>
      </c>
      <c r="I8" s="15">
        <v>1</v>
      </c>
      <c r="J8" s="82">
        <v>1319.4444444444446</v>
      </c>
      <c r="K8" s="15">
        <v>7</v>
      </c>
      <c r="L8" s="13">
        <v>0</v>
      </c>
      <c r="M8" s="82">
        <v>1000</v>
      </c>
      <c r="N8" s="15">
        <v>1</v>
      </c>
      <c r="O8" s="82">
        <v>2319.4444444444443</v>
      </c>
      <c r="P8" s="15">
        <v>6</v>
      </c>
      <c r="Q8" s="13">
        <v>66</v>
      </c>
      <c r="R8" s="82">
        <v>974.5098039215686</v>
      </c>
      <c r="S8" s="15">
        <v>4</v>
      </c>
      <c r="T8" s="82">
        <v>3293.954248366013</v>
      </c>
      <c r="U8" s="15">
        <v>6</v>
      </c>
      <c r="V8" s="13">
        <v>44</v>
      </c>
      <c r="W8" s="82">
        <v>959.2592592592592</v>
      </c>
      <c r="X8" s="15">
        <v>9</v>
      </c>
      <c r="Y8" s="82">
        <v>4253.2135076252725</v>
      </c>
      <c r="Z8" s="91">
        <v>6</v>
      </c>
    </row>
    <row r="9" spans="1:26" ht="12.75">
      <c r="A9" s="90">
        <v>7</v>
      </c>
      <c r="B9" s="23" t="s">
        <v>38</v>
      </c>
      <c r="C9" s="23" t="s">
        <v>34</v>
      </c>
      <c r="D9" s="13">
        <v>660</v>
      </c>
      <c r="E9" s="82">
        <v>388.8888888888889</v>
      </c>
      <c r="F9" s="15">
        <v>9</v>
      </c>
      <c r="G9" s="13">
        <v>210</v>
      </c>
      <c r="H9" s="82">
        <v>819.1919191919193</v>
      </c>
      <c r="I9" s="15">
        <v>6</v>
      </c>
      <c r="J9" s="82">
        <v>1208.0808080808083</v>
      </c>
      <c r="K9" s="15">
        <v>8</v>
      </c>
      <c r="L9" s="13">
        <v>0</v>
      </c>
      <c r="M9" s="82">
        <v>1000</v>
      </c>
      <c r="N9" s="15">
        <v>1</v>
      </c>
      <c r="O9" s="82">
        <v>2208.0808080808083</v>
      </c>
      <c r="P9" s="15">
        <v>7</v>
      </c>
      <c r="Q9" s="13">
        <v>55</v>
      </c>
      <c r="R9" s="82">
        <v>985.2941176470588</v>
      </c>
      <c r="S9" s="15">
        <v>3</v>
      </c>
      <c r="T9" s="82">
        <v>3193.374925727867</v>
      </c>
      <c r="U9" s="15">
        <v>7</v>
      </c>
      <c r="V9" s="13">
        <v>135</v>
      </c>
      <c r="W9" s="82">
        <v>875</v>
      </c>
      <c r="X9" s="15">
        <v>12</v>
      </c>
      <c r="Y9" s="82">
        <v>4068.374925727867</v>
      </c>
      <c r="Z9" s="91">
        <v>7</v>
      </c>
    </row>
    <row r="10" spans="1:26" ht="12.75">
      <c r="A10" s="90">
        <v>8</v>
      </c>
      <c r="B10" s="24" t="s">
        <v>44</v>
      </c>
      <c r="C10" s="24" t="s">
        <v>29</v>
      </c>
      <c r="D10" s="14">
        <v>830</v>
      </c>
      <c r="E10" s="82">
        <v>231.4814814814815</v>
      </c>
      <c r="F10" s="15">
        <v>12</v>
      </c>
      <c r="G10" s="13">
        <v>83</v>
      </c>
      <c r="H10" s="82">
        <v>947.4747474747476</v>
      </c>
      <c r="I10" s="15">
        <v>3</v>
      </c>
      <c r="J10" s="82">
        <v>1178.956228956229</v>
      </c>
      <c r="K10" s="15">
        <v>9</v>
      </c>
      <c r="L10" s="13">
        <v>50</v>
      </c>
      <c r="M10" s="82">
        <v>953.7037037037037</v>
      </c>
      <c r="N10" s="15">
        <v>8</v>
      </c>
      <c r="O10" s="82">
        <v>2132.6599326599326</v>
      </c>
      <c r="P10" s="15">
        <v>8</v>
      </c>
      <c r="Q10" s="13">
        <v>111</v>
      </c>
      <c r="R10" s="82">
        <v>930.3921568627451</v>
      </c>
      <c r="S10" s="15">
        <v>13</v>
      </c>
      <c r="T10" s="82">
        <v>3063.0520895226778</v>
      </c>
      <c r="U10" s="15">
        <v>8</v>
      </c>
      <c r="V10" s="13">
        <v>25</v>
      </c>
      <c r="W10" s="82">
        <v>976.8518518518518</v>
      </c>
      <c r="X10" s="15">
        <v>4</v>
      </c>
      <c r="Y10" s="82">
        <v>4039.9039413745295</v>
      </c>
      <c r="Z10" s="91">
        <v>8</v>
      </c>
    </row>
    <row r="11" spans="1:26" ht="12.75">
      <c r="A11" s="90">
        <v>9</v>
      </c>
      <c r="B11" s="24" t="s">
        <v>30</v>
      </c>
      <c r="C11" s="24" t="s">
        <v>41</v>
      </c>
      <c r="D11" s="14">
        <v>93</v>
      </c>
      <c r="E11" s="82">
        <v>913.8888888888889</v>
      </c>
      <c r="F11" s="15">
        <v>4</v>
      </c>
      <c r="G11" s="13">
        <v>835</v>
      </c>
      <c r="H11" s="82">
        <v>187.8787878787879</v>
      </c>
      <c r="I11" s="15">
        <v>16</v>
      </c>
      <c r="J11" s="82">
        <v>1101.767676767677</v>
      </c>
      <c r="K11" s="15">
        <v>10</v>
      </c>
      <c r="L11" s="13">
        <v>93</v>
      </c>
      <c r="M11" s="82">
        <v>913.8888888888889</v>
      </c>
      <c r="N11" s="15">
        <v>9</v>
      </c>
      <c r="O11" s="82">
        <v>2015.6565656565658</v>
      </c>
      <c r="P11" s="15">
        <v>9</v>
      </c>
      <c r="Q11" s="13">
        <v>78</v>
      </c>
      <c r="R11" s="82">
        <v>962.7450980392157</v>
      </c>
      <c r="S11" s="15">
        <v>6</v>
      </c>
      <c r="T11" s="82">
        <v>2978.4016636957813</v>
      </c>
      <c r="U11" s="15">
        <v>9</v>
      </c>
      <c r="V11" s="13">
        <v>205</v>
      </c>
      <c r="W11" s="82">
        <v>810.1851851851852</v>
      </c>
      <c r="X11" s="15">
        <v>14</v>
      </c>
      <c r="Y11" s="82">
        <v>3788.5868488809665</v>
      </c>
      <c r="Z11" s="91">
        <v>9</v>
      </c>
    </row>
    <row r="12" spans="1:26" ht="12.75">
      <c r="A12" s="90">
        <v>10</v>
      </c>
      <c r="B12" s="24" t="s">
        <v>50</v>
      </c>
      <c r="C12" s="24" t="s">
        <v>36</v>
      </c>
      <c r="D12" s="13">
        <v>1050</v>
      </c>
      <c r="E12" s="82">
        <v>27.77777777777778</v>
      </c>
      <c r="F12" s="15">
        <v>17</v>
      </c>
      <c r="G12" s="13">
        <v>413</v>
      </c>
      <c r="H12" s="82">
        <v>614.1414141414142</v>
      </c>
      <c r="I12" s="15">
        <v>10</v>
      </c>
      <c r="J12" s="82">
        <v>641.919191919192</v>
      </c>
      <c r="K12" s="15">
        <v>15</v>
      </c>
      <c r="L12" s="13">
        <v>0</v>
      </c>
      <c r="M12" s="82">
        <v>1000</v>
      </c>
      <c r="N12" s="15">
        <v>1</v>
      </c>
      <c r="O12" s="82">
        <v>1641.9191919191921</v>
      </c>
      <c r="P12" s="15">
        <v>12</v>
      </c>
      <c r="Q12" s="13">
        <v>94</v>
      </c>
      <c r="R12" s="82">
        <v>947.0588235294117</v>
      </c>
      <c r="S12" s="15">
        <v>10</v>
      </c>
      <c r="T12" s="82">
        <v>2588.978015448604</v>
      </c>
      <c r="U12" s="15">
        <v>11</v>
      </c>
      <c r="V12" s="13">
        <v>34</v>
      </c>
      <c r="W12" s="82">
        <v>968.5185185185185</v>
      </c>
      <c r="X12" s="15">
        <v>7</v>
      </c>
      <c r="Y12" s="82">
        <v>3557.4965339671226</v>
      </c>
      <c r="Z12" s="91">
        <v>10</v>
      </c>
    </row>
    <row r="13" spans="1:26" ht="12.75">
      <c r="A13" s="90">
        <v>11</v>
      </c>
      <c r="B13" s="23" t="s">
        <v>31</v>
      </c>
      <c r="C13" s="23" t="s">
        <v>32</v>
      </c>
      <c r="D13" s="13">
        <v>205</v>
      </c>
      <c r="E13" s="82">
        <v>810.1851851851852</v>
      </c>
      <c r="F13" s="15">
        <v>5</v>
      </c>
      <c r="G13" s="13">
        <v>395</v>
      </c>
      <c r="H13" s="82">
        <v>632.3232323232323</v>
      </c>
      <c r="I13" s="15">
        <v>9</v>
      </c>
      <c r="J13" s="82">
        <v>1442.5084175084176</v>
      </c>
      <c r="K13" s="15">
        <v>5</v>
      </c>
      <c r="L13" s="13">
        <v>550</v>
      </c>
      <c r="M13" s="82">
        <v>490.74074074074076</v>
      </c>
      <c r="N13" s="15">
        <v>18</v>
      </c>
      <c r="O13" s="82">
        <v>1933.2491582491584</v>
      </c>
      <c r="P13" s="15">
        <v>10</v>
      </c>
      <c r="Q13" s="13">
        <v>485</v>
      </c>
      <c r="R13" s="82">
        <v>563.7254901960785</v>
      </c>
      <c r="S13" s="15">
        <v>16</v>
      </c>
      <c r="T13" s="82">
        <v>2496.974648445237</v>
      </c>
      <c r="U13" s="15">
        <v>12</v>
      </c>
      <c r="V13" s="13">
        <v>34</v>
      </c>
      <c r="W13" s="82">
        <v>968.5185185185185</v>
      </c>
      <c r="X13" s="15">
        <v>7</v>
      </c>
      <c r="Y13" s="82">
        <v>3465.4931669637554</v>
      </c>
      <c r="Z13" s="91">
        <v>11</v>
      </c>
    </row>
    <row r="14" spans="1:26" ht="12.75">
      <c r="A14" s="90">
        <v>12</v>
      </c>
      <c r="B14" s="24" t="s">
        <v>37</v>
      </c>
      <c r="C14" s="24" t="s">
        <v>36</v>
      </c>
      <c r="D14" s="13">
        <v>530</v>
      </c>
      <c r="E14" s="82">
        <v>509.25925925925924</v>
      </c>
      <c r="F14" s="15">
        <v>8</v>
      </c>
      <c r="G14" s="13">
        <v>901</v>
      </c>
      <c r="H14" s="82">
        <v>121.21212121212122</v>
      </c>
      <c r="I14" s="15">
        <v>18</v>
      </c>
      <c r="J14" s="82">
        <v>630.4713804713805</v>
      </c>
      <c r="K14" s="15">
        <v>16</v>
      </c>
      <c r="L14" s="13">
        <v>175</v>
      </c>
      <c r="M14" s="82">
        <v>837.9629629629629</v>
      </c>
      <c r="N14" s="15">
        <v>13</v>
      </c>
      <c r="O14" s="82">
        <v>1468.4343434343434</v>
      </c>
      <c r="P14" s="15">
        <v>15</v>
      </c>
      <c r="Q14" s="13">
        <v>45</v>
      </c>
      <c r="R14" s="82">
        <v>995.0980392156862</v>
      </c>
      <c r="S14" s="15">
        <v>2</v>
      </c>
      <c r="T14" s="82">
        <v>2463.53238265003</v>
      </c>
      <c r="U14" s="15">
        <v>15</v>
      </c>
      <c r="V14" s="13">
        <v>115</v>
      </c>
      <c r="W14" s="82">
        <v>893.5185185185185</v>
      </c>
      <c r="X14" s="15">
        <v>11</v>
      </c>
      <c r="Y14" s="82">
        <v>3357.050901168548</v>
      </c>
      <c r="Z14" s="91">
        <v>12</v>
      </c>
    </row>
    <row r="15" spans="1:26" ht="12.75">
      <c r="A15" s="90">
        <v>13</v>
      </c>
      <c r="B15" s="24" t="s">
        <v>51</v>
      </c>
      <c r="C15" s="24" t="s">
        <v>49</v>
      </c>
      <c r="D15" s="13">
        <v>1070</v>
      </c>
      <c r="E15" s="82">
        <v>9.25925925925926</v>
      </c>
      <c r="F15" s="15">
        <v>18</v>
      </c>
      <c r="G15" s="13">
        <v>195</v>
      </c>
      <c r="H15" s="82">
        <v>834.3434343434344</v>
      </c>
      <c r="I15" s="15">
        <v>5</v>
      </c>
      <c r="J15" s="82">
        <v>843.6026936026936</v>
      </c>
      <c r="K15" s="15">
        <v>11</v>
      </c>
      <c r="L15" s="13">
        <v>350</v>
      </c>
      <c r="M15" s="82">
        <v>675.925925925926</v>
      </c>
      <c r="N15" s="15">
        <v>15</v>
      </c>
      <c r="O15" s="82">
        <v>1519.5286195286196</v>
      </c>
      <c r="P15" s="15">
        <v>14</v>
      </c>
      <c r="Q15" s="13">
        <v>80</v>
      </c>
      <c r="R15" s="82">
        <v>960.7843137254902</v>
      </c>
      <c r="S15" s="15">
        <v>7</v>
      </c>
      <c r="T15" s="82">
        <v>2480.31293325411</v>
      </c>
      <c r="U15" s="15">
        <v>14</v>
      </c>
      <c r="V15" s="13">
        <v>155</v>
      </c>
      <c r="W15" s="82">
        <v>856.4814814814815</v>
      </c>
      <c r="X15" s="15">
        <v>13</v>
      </c>
      <c r="Y15" s="82">
        <v>3336.794414735591</v>
      </c>
      <c r="Z15" s="91">
        <v>13</v>
      </c>
    </row>
    <row r="16" spans="1:26" ht="12.75">
      <c r="A16" s="90">
        <v>14</v>
      </c>
      <c r="B16" s="25" t="s">
        <v>45</v>
      </c>
      <c r="C16" s="25" t="s">
        <v>46</v>
      </c>
      <c r="D16" s="13">
        <v>935</v>
      </c>
      <c r="E16" s="82">
        <v>134.25925925925927</v>
      </c>
      <c r="F16" s="15">
        <v>15</v>
      </c>
      <c r="G16" s="13">
        <v>482</v>
      </c>
      <c r="H16" s="82">
        <v>544.4444444444445</v>
      </c>
      <c r="I16" s="15">
        <v>13</v>
      </c>
      <c r="J16" s="82">
        <v>678.7037037037037</v>
      </c>
      <c r="K16" s="15">
        <v>13</v>
      </c>
      <c r="L16" s="13">
        <v>152</v>
      </c>
      <c r="M16" s="82">
        <v>859.2592592592592</v>
      </c>
      <c r="N16" s="15">
        <v>12</v>
      </c>
      <c r="O16" s="82">
        <v>1537.962962962963</v>
      </c>
      <c r="P16" s="15">
        <v>13</v>
      </c>
      <c r="Q16" s="13">
        <v>93</v>
      </c>
      <c r="R16" s="82">
        <v>948.0392156862745</v>
      </c>
      <c r="S16" s="15">
        <v>9</v>
      </c>
      <c r="T16" s="82">
        <v>2486.0021786492375</v>
      </c>
      <c r="U16" s="15">
        <v>13</v>
      </c>
      <c r="V16" s="13">
        <v>265</v>
      </c>
      <c r="W16" s="82">
        <v>754.6296296296297</v>
      </c>
      <c r="X16" s="15">
        <v>16</v>
      </c>
      <c r="Y16" s="82">
        <v>3240.631808278867</v>
      </c>
      <c r="Z16" s="91">
        <v>14</v>
      </c>
    </row>
    <row r="17" spans="1:26" ht="25.5" customHeight="1" hidden="1">
      <c r="A17" s="90">
        <v>15</v>
      </c>
      <c r="B17" s="25"/>
      <c r="C17" s="25"/>
      <c r="D17" s="13"/>
      <c r="E17" s="82" t="s">
        <v>118</v>
      </c>
      <c r="F17" s="15" t="s">
        <v>118</v>
      </c>
      <c r="G17" s="13"/>
      <c r="H17" s="82" t="s">
        <v>118</v>
      </c>
      <c r="I17" s="15" t="s">
        <v>118</v>
      </c>
      <c r="J17" s="82" t="s">
        <v>118</v>
      </c>
      <c r="K17" s="15" t="s">
        <v>118</v>
      </c>
      <c r="L17" s="13"/>
      <c r="M17" s="82" t="s">
        <v>118</v>
      </c>
      <c r="N17" s="15" t="s">
        <v>118</v>
      </c>
      <c r="O17" s="82" t="s">
        <v>118</v>
      </c>
      <c r="P17" s="15" t="s">
        <v>118</v>
      </c>
      <c r="Q17" s="13"/>
      <c r="R17" s="82" t="s">
        <v>118</v>
      </c>
      <c r="S17" s="15" t="s">
        <v>118</v>
      </c>
      <c r="T17" s="82" t="s">
        <v>118</v>
      </c>
      <c r="U17" s="15" t="s">
        <v>118</v>
      </c>
      <c r="V17" s="13"/>
      <c r="W17" s="82" t="s">
        <v>118</v>
      </c>
      <c r="X17" s="15" t="s">
        <v>118</v>
      </c>
      <c r="Y17" s="82" t="s">
        <v>118</v>
      </c>
      <c r="Z17" s="91" t="s">
        <v>118</v>
      </c>
    </row>
    <row r="18" spans="1:26" ht="25.5" customHeight="1" hidden="1">
      <c r="A18" s="90">
        <v>16</v>
      </c>
      <c r="B18" s="25"/>
      <c r="C18" s="25"/>
      <c r="D18" s="13"/>
      <c r="E18" s="82" t="s">
        <v>118</v>
      </c>
      <c r="F18" s="15" t="s">
        <v>118</v>
      </c>
      <c r="G18" s="13"/>
      <c r="H18" s="82" t="s">
        <v>118</v>
      </c>
      <c r="I18" s="15" t="s">
        <v>118</v>
      </c>
      <c r="J18" s="82" t="s">
        <v>118</v>
      </c>
      <c r="K18" s="15" t="s">
        <v>118</v>
      </c>
      <c r="L18" s="13"/>
      <c r="M18" s="82" t="s">
        <v>118</v>
      </c>
      <c r="N18" s="15" t="s">
        <v>118</v>
      </c>
      <c r="O18" s="82" t="s">
        <v>118</v>
      </c>
      <c r="P18" s="15" t="s">
        <v>118</v>
      </c>
      <c r="Q18" s="13"/>
      <c r="R18" s="82" t="s">
        <v>118</v>
      </c>
      <c r="S18" s="15" t="s">
        <v>118</v>
      </c>
      <c r="T18" s="82" t="s">
        <v>118</v>
      </c>
      <c r="U18" s="15" t="s">
        <v>118</v>
      </c>
      <c r="V18" s="13"/>
      <c r="W18" s="82" t="s">
        <v>118</v>
      </c>
      <c r="X18" s="15" t="s">
        <v>118</v>
      </c>
      <c r="Y18" s="82" t="s">
        <v>118</v>
      </c>
      <c r="Z18" s="91" t="s">
        <v>118</v>
      </c>
    </row>
    <row r="19" spans="1:26" ht="12.75">
      <c r="A19" s="90">
        <v>15</v>
      </c>
      <c r="B19" s="25" t="s">
        <v>48</v>
      </c>
      <c r="C19" s="25" t="s">
        <v>49</v>
      </c>
      <c r="D19" s="13">
        <v>960</v>
      </c>
      <c r="E19" s="82">
        <v>111.11111111111111</v>
      </c>
      <c r="F19" s="15">
        <v>16</v>
      </c>
      <c r="G19" s="13">
        <v>445</v>
      </c>
      <c r="H19" s="82">
        <v>581.8181818181819</v>
      </c>
      <c r="I19" s="15">
        <v>12</v>
      </c>
      <c r="J19" s="82">
        <v>692.929292929293</v>
      </c>
      <c r="K19" s="15">
        <v>12</v>
      </c>
      <c r="L19" s="13">
        <v>35</v>
      </c>
      <c r="M19" s="82">
        <v>967.5925925925926</v>
      </c>
      <c r="N19" s="15">
        <v>7</v>
      </c>
      <c r="O19" s="82">
        <v>1660.5218855218855</v>
      </c>
      <c r="P19" s="15">
        <v>11</v>
      </c>
      <c r="Q19" s="13">
        <v>107</v>
      </c>
      <c r="R19" s="82">
        <v>934.313725490196</v>
      </c>
      <c r="S19" s="15">
        <v>12</v>
      </c>
      <c r="T19" s="82">
        <v>2594.8356110120812</v>
      </c>
      <c r="U19" s="15">
        <v>10</v>
      </c>
      <c r="V19" s="13">
        <v>835</v>
      </c>
      <c r="W19" s="82">
        <v>226.85185185185185</v>
      </c>
      <c r="X19" s="15">
        <v>17</v>
      </c>
      <c r="Y19" s="82">
        <v>2821.687462863933</v>
      </c>
      <c r="Z19" s="91">
        <v>15</v>
      </c>
    </row>
    <row r="20" spans="1:26" ht="12.75">
      <c r="A20" s="90">
        <v>16</v>
      </c>
      <c r="B20" s="25" t="s">
        <v>52</v>
      </c>
      <c r="C20" s="25" t="s">
        <v>36</v>
      </c>
      <c r="D20" s="13">
        <v>1220</v>
      </c>
      <c r="E20" s="82">
        <v>1</v>
      </c>
      <c r="F20" s="15">
        <v>19</v>
      </c>
      <c r="G20" s="13">
        <v>883</v>
      </c>
      <c r="H20" s="82">
        <v>139.3939393939394</v>
      </c>
      <c r="I20" s="15">
        <v>17</v>
      </c>
      <c r="J20" s="82">
        <v>140.3939393939394</v>
      </c>
      <c r="K20" s="15">
        <v>18</v>
      </c>
      <c r="L20" s="13">
        <v>235</v>
      </c>
      <c r="M20" s="82">
        <v>782.4074074074074</v>
      </c>
      <c r="N20" s="15">
        <v>14</v>
      </c>
      <c r="O20" s="82">
        <v>922.8013468013468</v>
      </c>
      <c r="P20" s="15">
        <v>17</v>
      </c>
      <c r="Q20" s="13">
        <v>91</v>
      </c>
      <c r="R20" s="82">
        <v>950</v>
      </c>
      <c r="S20" s="15">
        <v>8</v>
      </c>
      <c r="T20" s="82">
        <v>1872.8013468013469</v>
      </c>
      <c r="U20" s="15">
        <v>16</v>
      </c>
      <c r="V20" s="53">
        <v>230</v>
      </c>
      <c r="W20" s="82">
        <v>787.0370370370371</v>
      </c>
      <c r="X20" s="15">
        <v>15</v>
      </c>
      <c r="Y20" s="82">
        <v>2659.838383838384</v>
      </c>
      <c r="Z20" s="91">
        <v>16</v>
      </c>
    </row>
    <row r="21" spans="1:26" ht="12.75">
      <c r="A21" s="90">
        <v>17</v>
      </c>
      <c r="B21" s="25" t="s">
        <v>42</v>
      </c>
      <c r="C21" s="25" t="s">
        <v>43</v>
      </c>
      <c r="D21" s="14">
        <v>930</v>
      </c>
      <c r="E21" s="82">
        <v>138.88888888888889</v>
      </c>
      <c r="F21" s="15">
        <v>13</v>
      </c>
      <c r="G21" s="13">
        <v>1545</v>
      </c>
      <c r="H21" s="82">
        <v>1</v>
      </c>
      <c r="I21" s="15">
        <v>19</v>
      </c>
      <c r="J21" s="82">
        <v>139.88888888888889</v>
      </c>
      <c r="K21" s="15">
        <v>19</v>
      </c>
      <c r="L21" s="13">
        <v>544</v>
      </c>
      <c r="M21" s="82">
        <v>496.2962962962963</v>
      </c>
      <c r="N21" s="15">
        <v>17</v>
      </c>
      <c r="O21" s="82">
        <v>636.1851851851852</v>
      </c>
      <c r="P21" s="15">
        <v>18</v>
      </c>
      <c r="Q21" s="13">
        <v>485</v>
      </c>
      <c r="R21" s="82">
        <v>563.7254901960785</v>
      </c>
      <c r="S21" s="15">
        <v>16</v>
      </c>
      <c r="T21" s="82">
        <v>1199.9106753812637</v>
      </c>
      <c r="U21" s="15">
        <v>18</v>
      </c>
      <c r="V21" s="13">
        <v>21</v>
      </c>
      <c r="W21" s="82">
        <v>980.5555555555555</v>
      </c>
      <c r="X21" s="15">
        <v>3</v>
      </c>
      <c r="Y21" s="82">
        <v>2180.466230936819</v>
      </c>
      <c r="Z21" s="91">
        <v>17</v>
      </c>
    </row>
    <row r="22" spans="1:26" ht="12.75">
      <c r="A22" s="90">
        <v>18</v>
      </c>
      <c r="B22" s="25" t="s">
        <v>47</v>
      </c>
      <c r="C22" s="25" t="s">
        <v>36</v>
      </c>
      <c r="D22" s="13">
        <v>930</v>
      </c>
      <c r="E22" s="82">
        <v>138.88888888888889</v>
      </c>
      <c r="F22" s="15">
        <v>13</v>
      </c>
      <c r="G22" s="13">
        <v>505</v>
      </c>
      <c r="H22" s="82">
        <v>521.2121212121212</v>
      </c>
      <c r="I22" s="15">
        <v>14</v>
      </c>
      <c r="J22" s="82">
        <v>660.1010101010102</v>
      </c>
      <c r="K22" s="15">
        <v>14</v>
      </c>
      <c r="L22" s="13">
        <v>405</v>
      </c>
      <c r="M22" s="82">
        <v>625</v>
      </c>
      <c r="N22" s="15">
        <v>16</v>
      </c>
      <c r="O22" s="82">
        <v>1285.1010101010102</v>
      </c>
      <c r="P22" s="15">
        <v>16</v>
      </c>
      <c r="Q22" s="53" t="s">
        <v>90</v>
      </c>
      <c r="R22" s="82">
        <v>0</v>
      </c>
      <c r="S22" s="15">
        <v>19</v>
      </c>
      <c r="T22" s="82">
        <v>1285.1010101010102</v>
      </c>
      <c r="U22" s="15">
        <v>17</v>
      </c>
      <c r="V22" s="53" t="s">
        <v>90</v>
      </c>
      <c r="W22" s="82">
        <v>0</v>
      </c>
      <c r="X22" s="15">
        <v>19</v>
      </c>
      <c r="Y22" s="82">
        <v>1285.1010101010102</v>
      </c>
      <c r="Z22" s="91">
        <v>18</v>
      </c>
    </row>
    <row r="23" spans="1:26" ht="13.5" thickBot="1">
      <c r="A23" s="92">
        <v>19</v>
      </c>
      <c r="B23" s="93" t="s">
        <v>40</v>
      </c>
      <c r="C23" s="93" t="s">
        <v>41</v>
      </c>
      <c r="D23" s="94">
        <v>810</v>
      </c>
      <c r="E23" s="95">
        <v>250</v>
      </c>
      <c r="F23" s="96">
        <v>11</v>
      </c>
      <c r="G23" s="94">
        <v>685</v>
      </c>
      <c r="H23" s="95">
        <v>339.39393939393943</v>
      </c>
      <c r="I23" s="96">
        <v>15</v>
      </c>
      <c r="J23" s="95">
        <v>589.3939393939395</v>
      </c>
      <c r="K23" s="96">
        <v>17</v>
      </c>
      <c r="L23" s="97" t="s">
        <v>89</v>
      </c>
      <c r="M23" s="95">
        <v>0</v>
      </c>
      <c r="N23" s="96">
        <v>19</v>
      </c>
      <c r="O23" s="95">
        <v>589.3939393939395</v>
      </c>
      <c r="P23" s="96">
        <v>19</v>
      </c>
      <c r="Q23" s="94">
        <v>720</v>
      </c>
      <c r="R23" s="95">
        <v>333.3333333333333</v>
      </c>
      <c r="S23" s="96">
        <v>18</v>
      </c>
      <c r="T23" s="95">
        <v>922.7272727272727</v>
      </c>
      <c r="U23" s="96">
        <v>19</v>
      </c>
      <c r="V23" s="94">
        <v>1000</v>
      </c>
      <c r="W23" s="95">
        <v>74.07407407407408</v>
      </c>
      <c r="X23" s="96">
        <v>18</v>
      </c>
      <c r="Y23" s="95">
        <v>996.8013468013469</v>
      </c>
      <c r="Z23" s="98">
        <v>19</v>
      </c>
    </row>
  </sheetData>
  <sheetProtection/>
  <mergeCells count="3">
    <mergeCell ref="A1:A2"/>
    <mergeCell ref="B1:B2"/>
    <mergeCell ref="C1:C2"/>
  </mergeCells>
  <printOptions gridLines="1" horizontalCentered="1"/>
  <pageMargins left="0.1968503937007874" right="0.1968503937007874" top="0.9448818897637796" bottom="0.3937007874015748" header="0.35433070866141736" footer="0"/>
  <pageSetup fitToHeight="1" fitToWidth="1" horizontalDpi="300" verticalDpi="300" orientation="landscape" paperSize="9" scale="75" r:id="rId1"/>
  <headerFooter alignWithMargins="0">
    <oddHeader>&amp;CI Międzynarodowy Rajd Wielodyscyplinowy "BÓBR'2003"
KLASYFIKACJA GENERALNA
KATEGORIA  TJ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9.625" style="0" bestFit="1" customWidth="1"/>
    <col min="5" max="5" width="17.625" style="0" bestFit="1" customWidth="1"/>
  </cols>
  <sheetData>
    <row r="1" spans="1:4" ht="12.75">
      <c r="A1" s="121" t="s">
        <v>3</v>
      </c>
      <c r="B1" s="122"/>
      <c r="C1" s="123" t="s">
        <v>4</v>
      </c>
      <c r="D1" s="124"/>
    </row>
    <row r="2" spans="1:4" ht="12.75">
      <c r="A2" s="1" t="s">
        <v>5</v>
      </c>
      <c r="B2" s="2">
        <f>11*90</f>
        <v>990</v>
      </c>
      <c r="C2" s="108" t="s">
        <v>5</v>
      </c>
      <c r="D2" s="5">
        <f>12*90</f>
        <v>1080</v>
      </c>
    </row>
    <row r="3" spans="1:4" ht="12.75">
      <c r="A3" s="1" t="s">
        <v>6</v>
      </c>
      <c r="B3" s="2">
        <f>14*90</f>
        <v>1260</v>
      </c>
      <c r="C3" s="108" t="s">
        <v>6</v>
      </c>
      <c r="D3" s="5">
        <v>990</v>
      </c>
    </row>
    <row r="4" spans="1:4" ht="12.75">
      <c r="A4" s="1" t="s">
        <v>7</v>
      </c>
      <c r="B4" s="2">
        <f>12*90</f>
        <v>1080</v>
      </c>
      <c r="C4" s="108" t="s">
        <v>7</v>
      </c>
      <c r="D4" s="5">
        <f>12*90</f>
        <v>1080</v>
      </c>
    </row>
    <row r="5" spans="1:4" ht="12.75">
      <c r="A5" s="1" t="s">
        <v>8</v>
      </c>
      <c r="B5" s="2">
        <f>12*90</f>
        <v>1080</v>
      </c>
      <c r="C5" s="108" t="s">
        <v>8</v>
      </c>
      <c r="D5" s="5">
        <v>1020</v>
      </c>
    </row>
    <row r="6" spans="1:5" ht="12.75">
      <c r="A6" s="1" t="s">
        <v>23</v>
      </c>
      <c r="B6" s="2">
        <f>9*90+3*60</f>
        <v>990</v>
      </c>
      <c r="C6" s="109" t="s">
        <v>23</v>
      </c>
      <c r="D6" s="6">
        <f>12*90</f>
        <v>1080</v>
      </c>
      <c r="E6" t="s">
        <v>117</v>
      </c>
    </row>
    <row r="7" spans="1:5" ht="12.75">
      <c r="A7" s="3" t="s">
        <v>23</v>
      </c>
      <c r="B7" s="4">
        <v>990</v>
      </c>
      <c r="C7" s="110"/>
      <c r="D7" s="107"/>
      <c r="E7" t="s">
        <v>116</v>
      </c>
    </row>
  </sheetData>
  <sheetProtection/>
  <mergeCells count="2">
    <mergeCell ref="A1:B1"/>
    <mergeCell ref="C1:D1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swierszczu</cp:lastModifiedBy>
  <cp:lastPrinted>2008-05-25T01:57:22Z</cp:lastPrinted>
  <dcterms:created xsi:type="dcterms:W3CDTF">1998-06-05T10:25:00Z</dcterms:created>
  <dcterms:modified xsi:type="dcterms:W3CDTF">2010-01-02T15:38:02Z</dcterms:modified>
  <cp:category/>
  <cp:version/>
  <cp:contentType/>
  <cp:contentStatus/>
</cp:coreProperties>
</file>